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8.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https://fldms.sharepoint.com/sites/REDM-Files/Main/03-Leasing/02-LeaseMngt/12 - Approved DMS Lease Forms/"/>
    </mc:Choice>
  </mc:AlternateContent>
  <xr:revisionPtr revIDLastSave="0" documentId="8_{348C1C27-077B-4ECE-A283-CEEBC96285BE}" xr6:coauthVersionLast="47" xr6:coauthVersionMax="47" xr10:uidLastSave="{00000000-0000-0000-0000-000000000000}"/>
  <bookViews>
    <workbookView xWindow="31515" yWindow="1230" windowWidth="21600" windowHeight="11235" tabRatio="599" activeTab="1" xr2:uid="{00000000-000D-0000-FFFF-FFFF00000000}"/>
  </bookViews>
  <sheets>
    <sheet name="Introduction" sheetId="15" r:id="rId1"/>
    <sheet name="Summary" sheetId="7" r:id="rId2"/>
    <sheet name="Special Support" sheetId="8" r:id="rId3"/>
    <sheet name="Div. 1" sheetId="9" r:id="rId4"/>
    <sheet name="Div. 2" sheetId="18" r:id="rId5"/>
    <sheet name="Div. 3" sheetId="19" r:id="rId6"/>
    <sheet name="Div. 4" sheetId="20" r:id="rId7"/>
    <sheet name="Div. 5" sheetId="21" r:id="rId8"/>
    <sheet name="Div. 6" sheetId="22" r:id="rId9"/>
    <sheet name="Div. 7" sheetId="26" r:id="rId10"/>
    <sheet name="Div. 8" sheetId="25" r:id="rId11"/>
    <sheet name="Div. 9" sheetId="24" r:id="rId12"/>
    <sheet name="Div. 10" sheetId="23" r:id="rId13"/>
    <sheet name="Space Standards" sheetId="1" r:id="rId14"/>
    <sheet name="Prototype" sheetId="17" r:id="rId15"/>
    <sheet name="Sample 25 Person Program " sheetId="27" r:id="rId16"/>
    <sheet name="Sample 60 Person Program " sheetId="28" r:id="rId17"/>
    <sheet name="Sample 200 Person Program " sheetId="29" r:id="rId18"/>
  </sheets>
  <definedNames>
    <definedName name="_xlnm.Print_Area" localSheetId="3">'Div. 1'!$A$1:$J$53</definedName>
    <definedName name="_xlnm.Print_Area" localSheetId="12">'Div. 10'!$A$1:$J$53</definedName>
    <definedName name="_xlnm.Print_Area" localSheetId="0">Introduction!$B$1:$O$70</definedName>
    <definedName name="_xlnm.Print_Area" localSheetId="17">'Sample 200 Person Program '!$A$1:$J$53</definedName>
    <definedName name="_xlnm.Print_Area" localSheetId="15">'Sample 25 Person Program '!$A$1:$J$53</definedName>
    <definedName name="_xlnm.Print_Area" localSheetId="16">'Sample 60 Person Program '!$A$1:$J$53</definedName>
    <definedName name="_xlnm.Print_Area" localSheetId="13">'Space Standards'!$A$1:$F$39</definedName>
    <definedName name="_xlnm.Print_Area" localSheetId="1">Summary!$A$1:$J$53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48" i="7" l="1"/>
  <c r="G24" i="7"/>
  <c r="G22" i="7"/>
  <c r="G18" i="7"/>
  <c r="B10" i="8" l="1"/>
  <c r="A10" i="8"/>
  <c r="B9" i="8"/>
  <c r="G12" i="20"/>
  <c r="H24" i="7"/>
  <c r="H22" i="7"/>
  <c r="G20" i="7"/>
  <c r="H18" i="7"/>
  <c r="I12" i="29"/>
  <c r="G12" i="29"/>
  <c r="H11" i="29"/>
  <c r="H10" i="29"/>
  <c r="H9" i="29"/>
  <c r="B12" i="29"/>
  <c r="B11" i="29"/>
  <c r="B10" i="29"/>
  <c r="B9" i="29"/>
  <c r="I12" i="28"/>
  <c r="G12" i="28"/>
  <c r="H11" i="28"/>
  <c r="H10" i="28"/>
  <c r="H9" i="28"/>
  <c r="B12" i="28"/>
  <c r="B11" i="28"/>
  <c r="B10" i="28"/>
  <c r="B9" i="28"/>
  <c r="I12" i="27"/>
  <c r="G12" i="27"/>
  <c r="H11" i="27"/>
  <c r="H10" i="27"/>
  <c r="H9" i="27"/>
  <c r="C12" i="27"/>
  <c r="C11" i="27"/>
  <c r="C10" i="27"/>
  <c r="C9" i="27"/>
  <c r="C9" i="23"/>
  <c r="C9" i="24"/>
  <c r="C9" i="25"/>
  <c r="C9" i="26"/>
  <c r="C9" i="22"/>
  <c r="C9" i="21"/>
  <c r="C9" i="20"/>
  <c r="C9" i="19"/>
  <c r="C9" i="18"/>
  <c r="C9" i="9"/>
  <c r="H11" i="8"/>
  <c r="H10" i="8"/>
  <c r="H9" i="8"/>
  <c r="B12" i="8"/>
  <c r="B11" i="8"/>
  <c r="H16" i="9"/>
  <c r="H24" i="9"/>
  <c r="H11" i="9"/>
  <c r="I12" i="9"/>
  <c r="G12" i="9"/>
  <c r="H10" i="9"/>
  <c r="H9" i="9"/>
  <c r="A9" i="9"/>
  <c r="G30" i="9"/>
  <c r="J16" i="9"/>
  <c r="J31" i="9" s="1"/>
  <c r="J18" i="9"/>
  <c r="J20" i="9"/>
  <c r="J22" i="9"/>
  <c r="J24" i="9"/>
  <c r="J26" i="9"/>
  <c r="J28" i="9"/>
  <c r="H18" i="9"/>
  <c r="H20" i="9"/>
  <c r="H22" i="9"/>
  <c r="H26" i="9"/>
  <c r="H28" i="9"/>
  <c r="I30" i="9"/>
  <c r="H16" i="23"/>
  <c r="H24" i="23"/>
  <c r="J16" i="23"/>
  <c r="J18" i="23"/>
  <c r="J20" i="23"/>
  <c r="J22" i="23"/>
  <c r="J24" i="23"/>
  <c r="J26" i="23"/>
  <c r="J28" i="23"/>
  <c r="H18" i="23"/>
  <c r="H20" i="23"/>
  <c r="H22" i="23"/>
  <c r="H26" i="23"/>
  <c r="H28" i="23"/>
  <c r="I30" i="23"/>
  <c r="G30" i="23"/>
  <c r="I12" i="23"/>
  <c r="G12" i="23"/>
  <c r="H11" i="23"/>
  <c r="H10" i="23"/>
  <c r="H9" i="23"/>
  <c r="A9" i="23"/>
  <c r="H16" i="18"/>
  <c r="H24" i="18"/>
  <c r="H9" i="18"/>
  <c r="H10" i="18"/>
  <c r="I12" i="18"/>
  <c r="G12" i="18"/>
  <c r="H11" i="18"/>
  <c r="A9" i="18"/>
  <c r="G30" i="18"/>
  <c r="J16" i="18"/>
  <c r="J18" i="18"/>
  <c r="J20" i="18"/>
  <c r="J22" i="18"/>
  <c r="J24" i="18"/>
  <c r="J31" i="18" s="1"/>
  <c r="J26" i="18"/>
  <c r="J28" i="18"/>
  <c r="H18" i="18"/>
  <c r="H20" i="18"/>
  <c r="H22" i="18"/>
  <c r="H26" i="18"/>
  <c r="H28" i="18"/>
  <c r="I30" i="18"/>
  <c r="H16" i="19"/>
  <c r="H31" i="19" s="1"/>
  <c r="H24" i="19"/>
  <c r="I12" i="19"/>
  <c r="G12" i="19"/>
  <c r="H11" i="19"/>
  <c r="H10" i="19"/>
  <c r="H9" i="19"/>
  <c r="A9" i="19"/>
  <c r="G30" i="19"/>
  <c r="J16" i="19"/>
  <c r="J18" i="19"/>
  <c r="J20" i="19"/>
  <c r="J22" i="19"/>
  <c r="J24" i="19"/>
  <c r="J26" i="19"/>
  <c r="J28" i="19"/>
  <c r="H18" i="19"/>
  <c r="H20" i="19"/>
  <c r="H22" i="19"/>
  <c r="H26" i="19"/>
  <c r="H28" i="19"/>
  <c r="I30" i="19"/>
  <c r="H16" i="20"/>
  <c r="H31" i="20" s="1"/>
  <c r="H24" i="20"/>
  <c r="I12" i="20"/>
  <c r="H11" i="20"/>
  <c r="H10" i="20"/>
  <c r="H9" i="20"/>
  <c r="A9" i="20"/>
  <c r="G30" i="20"/>
  <c r="J16" i="20"/>
  <c r="J18" i="20"/>
  <c r="J20" i="20"/>
  <c r="J22" i="20"/>
  <c r="J24" i="20"/>
  <c r="J26" i="20"/>
  <c r="J28" i="20"/>
  <c r="J31" i="20"/>
  <c r="H18" i="20"/>
  <c r="H20" i="20"/>
  <c r="H22" i="20"/>
  <c r="H26" i="20"/>
  <c r="H28" i="20"/>
  <c r="I30" i="20"/>
  <c r="H16" i="21"/>
  <c r="H31" i="21" s="1"/>
  <c r="H24" i="21"/>
  <c r="I12" i="21"/>
  <c r="G12" i="21"/>
  <c r="H11" i="21"/>
  <c r="H10" i="21"/>
  <c r="H9" i="21"/>
  <c r="A9" i="21"/>
  <c r="G30" i="21"/>
  <c r="J16" i="21"/>
  <c r="J18" i="21"/>
  <c r="J20" i="21"/>
  <c r="J22" i="21"/>
  <c r="J24" i="21"/>
  <c r="J26" i="21"/>
  <c r="J28" i="21"/>
  <c r="J31" i="21" s="1"/>
  <c r="H18" i="21"/>
  <c r="H20" i="21"/>
  <c r="H22" i="21"/>
  <c r="H26" i="21"/>
  <c r="H28" i="21"/>
  <c r="I30" i="21"/>
  <c r="H16" i="22"/>
  <c r="H31" i="22" s="1"/>
  <c r="H24" i="22"/>
  <c r="I12" i="22"/>
  <c r="G12" i="22"/>
  <c r="H11" i="22"/>
  <c r="H10" i="22"/>
  <c r="H9" i="22"/>
  <c r="A9" i="22"/>
  <c r="G30" i="22"/>
  <c r="J16" i="22"/>
  <c r="J18" i="22"/>
  <c r="J20" i="22"/>
  <c r="J22" i="22"/>
  <c r="J24" i="22"/>
  <c r="J26" i="22"/>
  <c r="J28" i="22"/>
  <c r="J31" i="22"/>
  <c r="H18" i="22"/>
  <c r="H20" i="22"/>
  <c r="H22" i="22"/>
  <c r="H26" i="22"/>
  <c r="H28" i="22"/>
  <c r="I30" i="22"/>
  <c r="H18" i="26"/>
  <c r="H16" i="26"/>
  <c r="H24" i="26"/>
  <c r="J16" i="26"/>
  <c r="J18" i="26"/>
  <c r="J20" i="26"/>
  <c r="J22" i="26"/>
  <c r="J24" i="26"/>
  <c r="J26" i="26"/>
  <c r="J28" i="26"/>
  <c r="H20" i="26"/>
  <c r="H22" i="26"/>
  <c r="H26" i="26"/>
  <c r="H28" i="26"/>
  <c r="G28" i="27" s="1"/>
  <c r="H28" i="27" s="1"/>
  <c r="I30" i="26"/>
  <c r="G30" i="26"/>
  <c r="I12" i="26"/>
  <c r="G12" i="26"/>
  <c r="H11" i="26"/>
  <c r="H10" i="26"/>
  <c r="H9" i="26"/>
  <c r="A9" i="26"/>
  <c r="H16" i="25"/>
  <c r="H24" i="25"/>
  <c r="J16" i="25"/>
  <c r="J18" i="25"/>
  <c r="J20" i="25"/>
  <c r="J22" i="25"/>
  <c r="J24" i="25"/>
  <c r="J26" i="25"/>
  <c r="J28" i="25"/>
  <c r="H18" i="25"/>
  <c r="H20" i="25"/>
  <c r="H22" i="25"/>
  <c r="H26" i="25"/>
  <c r="H28" i="25"/>
  <c r="I30" i="25"/>
  <c r="G30" i="25"/>
  <c r="I12" i="25"/>
  <c r="G12" i="25"/>
  <c r="H11" i="25"/>
  <c r="H10" i="25"/>
  <c r="H9" i="25"/>
  <c r="A9" i="25"/>
  <c r="H16" i="24"/>
  <c r="H24" i="24"/>
  <c r="J16" i="24"/>
  <c r="J18" i="24"/>
  <c r="J31" i="24" s="1"/>
  <c r="J20" i="24"/>
  <c r="J22" i="24"/>
  <c r="J24" i="24"/>
  <c r="J26" i="24"/>
  <c r="J28" i="24"/>
  <c r="H18" i="24"/>
  <c r="H20" i="24"/>
  <c r="H22" i="24"/>
  <c r="H26" i="24"/>
  <c r="H28" i="24"/>
  <c r="I30" i="24"/>
  <c r="G30" i="24"/>
  <c r="I12" i="24"/>
  <c r="G12" i="24"/>
  <c r="H11" i="24"/>
  <c r="H10" i="24"/>
  <c r="H9" i="24"/>
  <c r="A9" i="24"/>
  <c r="I22" i="29"/>
  <c r="J22" i="29" s="1"/>
  <c r="H34" i="29"/>
  <c r="I28" i="29"/>
  <c r="J28" i="29" s="1"/>
  <c r="I24" i="29"/>
  <c r="I26" i="29"/>
  <c r="G26" i="29"/>
  <c r="H26" i="29"/>
  <c r="I16" i="29"/>
  <c r="J16" i="29" s="1"/>
  <c r="J44" i="29"/>
  <c r="J34" i="29"/>
  <c r="J35" i="29"/>
  <c r="J36" i="29"/>
  <c r="J37" i="29"/>
  <c r="J38" i="29"/>
  <c r="J39" i="29"/>
  <c r="J41" i="29"/>
  <c r="J42" i="29"/>
  <c r="J43" i="29"/>
  <c r="H16" i="29"/>
  <c r="H18" i="29"/>
  <c r="H20" i="29"/>
  <c r="H22" i="29"/>
  <c r="H24" i="29"/>
  <c r="H35" i="29"/>
  <c r="H36" i="29"/>
  <c r="H37" i="29"/>
  <c r="H38" i="29"/>
  <c r="H39" i="29"/>
  <c r="H41" i="29"/>
  <c r="H42" i="29"/>
  <c r="H43" i="29"/>
  <c r="H44" i="29"/>
  <c r="H16" i="8"/>
  <c r="H17" i="8"/>
  <c r="H18" i="8"/>
  <c r="H19" i="8"/>
  <c r="H20" i="8"/>
  <c r="H21" i="8"/>
  <c r="H22" i="8"/>
  <c r="H23" i="8"/>
  <c r="H24" i="8"/>
  <c r="H25" i="8"/>
  <c r="H28" i="8"/>
  <c r="H29" i="8"/>
  <c r="H30" i="8"/>
  <c r="H31" i="8"/>
  <c r="H32" i="8"/>
  <c r="H33" i="8"/>
  <c r="H34" i="8"/>
  <c r="H35" i="8"/>
  <c r="H36" i="8"/>
  <c r="H37" i="8"/>
  <c r="H38" i="8"/>
  <c r="H39" i="8"/>
  <c r="H40" i="8"/>
  <c r="H41" i="8"/>
  <c r="H42" i="8"/>
  <c r="H43" i="8"/>
  <c r="H44" i="8"/>
  <c r="H45" i="8"/>
  <c r="H46" i="8"/>
  <c r="H47" i="8"/>
  <c r="J18" i="29"/>
  <c r="J20" i="29"/>
  <c r="J24" i="29"/>
  <c r="J26" i="29"/>
  <c r="J16" i="8"/>
  <c r="J17" i="8"/>
  <c r="J18" i="8"/>
  <c r="J19" i="8"/>
  <c r="J20" i="8"/>
  <c r="J21" i="8"/>
  <c r="J22" i="8"/>
  <c r="J23" i="8"/>
  <c r="J24" i="8"/>
  <c r="J25" i="8"/>
  <c r="J29" i="8"/>
  <c r="J30" i="8"/>
  <c r="J31" i="8"/>
  <c r="J32" i="8"/>
  <c r="J33" i="8"/>
  <c r="J34" i="8"/>
  <c r="J35" i="8"/>
  <c r="J36" i="8"/>
  <c r="J37" i="8"/>
  <c r="J38" i="8"/>
  <c r="J39" i="8"/>
  <c r="J40" i="8"/>
  <c r="J41" i="8"/>
  <c r="J42" i="8"/>
  <c r="J43" i="8"/>
  <c r="J44" i="8"/>
  <c r="J45" i="8"/>
  <c r="J46" i="8"/>
  <c r="J47" i="8"/>
  <c r="I22" i="27"/>
  <c r="H34" i="27"/>
  <c r="G16" i="27"/>
  <c r="H16" i="27"/>
  <c r="I28" i="27"/>
  <c r="J28" i="27" s="1"/>
  <c r="I24" i="27"/>
  <c r="J24" i="27" s="1"/>
  <c r="I26" i="27"/>
  <c r="J26" i="27"/>
  <c r="G26" i="27"/>
  <c r="H26" i="27" s="1"/>
  <c r="I16" i="27"/>
  <c r="J16" i="27" s="1"/>
  <c r="J44" i="27"/>
  <c r="J34" i="27"/>
  <c r="J35" i="27"/>
  <c r="J36" i="27"/>
  <c r="J37" i="27"/>
  <c r="J38" i="27"/>
  <c r="J39" i="27"/>
  <c r="J41" i="27"/>
  <c r="J42" i="27"/>
  <c r="J43" i="27"/>
  <c r="H18" i="27"/>
  <c r="H20" i="27"/>
  <c r="H22" i="27"/>
  <c r="H24" i="27"/>
  <c r="H35" i="27"/>
  <c r="H36" i="27"/>
  <c r="H37" i="27"/>
  <c r="H38" i="27"/>
  <c r="H39" i="27"/>
  <c r="H41" i="27"/>
  <c r="H42" i="27"/>
  <c r="H43" i="27"/>
  <c r="H44" i="27"/>
  <c r="J18" i="27"/>
  <c r="J20" i="27"/>
  <c r="I22" i="28"/>
  <c r="H34" i="28"/>
  <c r="I28" i="28"/>
  <c r="J28" i="28" s="1"/>
  <c r="I24" i="28"/>
  <c r="J24" i="28" s="1"/>
  <c r="I26" i="28"/>
  <c r="J26" i="28" s="1"/>
  <c r="G26" i="28"/>
  <c r="I16" i="28"/>
  <c r="J44" i="28"/>
  <c r="J34" i="28"/>
  <c r="J35" i="28"/>
  <c r="J36" i="28"/>
  <c r="J37" i="28"/>
  <c r="J38" i="28"/>
  <c r="J39" i="28"/>
  <c r="J41" i="28"/>
  <c r="J42" i="28"/>
  <c r="J43" i="28"/>
  <c r="H16" i="28"/>
  <c r="H18" i="28"/>
  <c r="H20" i="28"/>
  <c r="H22" i="28"/>
  <c r="H24" i="28"/>
  <c r="H35" i="28"/>
  <c r="H36" i="28"/>
  <c r="H37" i="28"/>
  <c r="H38" i="28"/>
  <c r="H39" i="28"/>
  <c r="H41" i="28"/>
  <c r="H42" i="28"/>
  <c r="H43" i="28"/>
  <c r="H44" i="28"/>
  <c r="J16" i="28"/>
  <c r="J18" i="28"/>
  <c r="J20" i="28"/>
  <c r="I12" i="8"/>
  <c r="G12" i="8"/>
  <c r="A11" i="8"/>
  <c r="A9" i="8"/>
  <c r="J28" i="8"/>
  <c r="I22" i="7"/>
  <c r="J22" i="7" s="1"/>
  <c r="H34" i="7"/>
  <c r="H45" i="7" s="1"/>
  <c r="G16" i="7"/>
  <c r="H16" i="7"/>
  <c r="I28" i="7"/>
  <c r="J28" i="7" s="1"/>
  <c r="I20" i="7"/>
  <c r="J20" i="7"/>
  <c r="I18" i="7"/>
  <c r="J18" i="7" s="1"/>
  <c r="I24" i="7"/>
  <c r="J24" i="7"/>
  <c r="I26" i="7"/>
  <c r="J26" i="7" s="1"/>
  <c r="G26" i="7"/>
  <c r="H26" i="7" s="1"/>
  <c r="I16" i="7"/>
  <c r="I30" i="7" s="1"/>
  <c r="J44" i="7"/>
  <c r="J34" i="7"/>
  <c r="J45" i="7" s="1"/>
  <c r="J35" i="7"/>
  <c r="J36" i="7"/>
  <c r="J37" i="7"/>
  <c r="J38" i="7"/>
  <c r="J39" i="7"/>
  <c r="J41" i="7"/>
  <c r="J42" i="7"/>
  <c r="J43" i="7"/>
  <c r="H35" i="7"/>
  <c r="H36" i="7"/>
  <c r="H37" i="7"/>
  <c r="H38" i="7"/>
  <c r="H39" i="7"/>
  <c r="H41" i="7"/>
  <c r="H42" i="7"/>
  <c r="H43" i="7"/>
  <c r="H44" i="7"/>
  <c r="J22" i="28"/>
  <c r="G30" i="7" l="1"/>
  <c r="H26" i="8"/>
  <c r="H49" i="8" s="1"/>
  <c r="H31" i="23"/>
  <c r="H48" i="8"/>
  <c r="J31" i="26"/>
  <c r="H31" i="27"/>
  <c r="J31" i="19"/>
  <c r="J31" i="25"/>
  <c r="J16" i="7"/>
  <c r="J31" i="7"/>
  <c r="J47" i="7" s="1"/>
  <c r="G30" i="27"/>
  <c r="H45" i="27"/>
  <c r="H47" i="27" s="1"/>
  <c r="J45" i="27"/>
  <c r="J31" i="23"/>
  <c r="H31" i="9"/>
  <c r="I30" i="27"/>
  <c r="H45" i="29"/>
  <c r="H31" i="24"/>
  <c r="G28" i="7"/>
  <c r="H28" i="7" s="1"/>
  <c r="H31" i="29"/>
  <c r="H47" i="29" s="1"/>
  <c r="H31" i="18"/>
  <c r="J26" i="8"/>
  <c r="J45" i="28"/>
  <c r="J48" i="8"/>
  <c r="G30" i="29"/>
  <c r="H31" i="26"/>
  <c r="H45" i="28"/>
  <c r="G28" i="29"/>
  <c r="H28" i="29" s="1"/>
  <c r="H31" i="25"/>
  <c r="J45" i="29"/>
  <c r="H48" i="29"/>
  <c r="H49" i="29"/>
  <c r="J31" i="28"/>
  <c r="J47" i="28" s="1"/>
  <c r="J49" i="8"/>
  <c r="H50" i="8"/>
  <c r="H51" i="8"/>
  <c r="J31" i="29"/>
  <c r="I30" i="28"/>
  <c r="G28" i="28"/>
  <c r="H28" i="28" s="1"/>
  <c r="I30" i="29"/>
  <c r="H26" i="28"/>
  <c r="H31" i="28" s="1"/>
  <c r="J22" i="27"/>
  <c r="J31" i="27" s="1"/>
  <c r="H20" i="7"/>
  <c r="H31" i="7" s="1"/>
  <c r="H47" i="7" s="1"/>
  <c r="J47" i="27" l="1"/>
  <c r="H47" i="28"/>
  <c r="H48" i="28" s="1"/>
  <c r="J49" i="7"/>
  <c r="J50" i="7" s="1"/>
  <c r="J47" i="29"/>
  <c r="H48" i="7"/>
  <c r="H49" i="7"/>
  <c r="H51" i="27"/>
  <c r="H51" i="7"/>
  <c r="H51" i="28"/>
  <c r="H51" i="29"/>
  <c r="H52" i="29" s="1"/>
  <c r="H53" i="29" s="1"/>
  <c r="J48" i="28"/>
  <c r="J49" i="28" s="1"/>
  <c r="J48" i="27"/>
  <c r="J49" i="27" s="1"/>
  <c r="H48" i="27"/>
  <c r="H49" i="27" s="1"/>
  <c r="G30" i="28"/>
  <c r="J50" i="8"/>
  <c r="J51" i="8" s="1"/>
  <c r="H50" i="29"/>
  <c r="J48" i="29"/>
  <c r="J49" i="29" s="1"/>
  <c r="H49" i="28" l="1"/>
  <c r="J50" i="28"/>
  <c r="H50" i="27"/>
  <c r="H52" i="27"/>
  <c r="H53" i="27" s="1"/>
  <c r="J50" i="27"/>
  <c r="J50" i="29"/>
  <c r="J51" i="28"/>
  <c r="J52" i="28" s="1"/>
  <c r="J51" i="29"/>
  <c r="J52" i="29" s="1"/>
  <c r="J51" i="27"/>
  <c r="J52" i="27" s="1"/>
  <c r="J51" i="7"/>
  <c r="J52" i="7" s="1"/>
  <c r="J53" i="7" s="1"/>
  <c r="H50" i="28"/>
  <c r="H52" i="28"/>
  <c r="H53" i="28" s="1"/>
  <c r="H50" i="7"/>
  <c r="H52" i="7"/>
  <c r="H53" i="7" s="1"/>
</calcChain>
</file>

<file path=xl/sharedStrings.xml><?xml version="1.0" encoding="utf-8"?>
<sst xmlns="http://schemas.openxmlformats.org/spreadsheetml/2006/main" count="1111" uniqueCount="211">
  <si>
    <t>To complete the Worksheets you only need to enter information into spaces that are color-coded as follows.</t>
  </si>
  <si>
    <t>60 Persons or Below:</t>
  </si>
  <si>
    <t>WHERE TO ENTER INFORMATION</t>
  </si>
  <si>
    <r>
      <t>Note</t>
    </r>
    <r>
      <rPr>
        <sz val="11"/>
        <rFont val="GillSans"/>
        <family val="2"/>
      </rPr>
      <t xml:space="preserve">: For agencies of 60 persons or smaller, assume agency gets a minimum of I Reception, 1 Lan Room, 1 Pantry and I Copy (these may be combined for 40 persons or smaller), and 1 each of conference and meeting rooms (groups smaller than 40 persons also may not require a 350 SF Conference Room). 
</t>
    </r>
  </si>
  <si>
    <r>
      <t>Introduction</t>
    </r>
    <r>
      <rPr>
        <sz val="10"/>
        <rFont val="GillSans"/>
        <family val="2"/>
      </rPr>
      <t xml:space="preserve"> - Provides Introduction and Instructions for use of the Space Allocation Worksheet.</t>
    </r>
  </si>
  <si>
    <r>
      <t>Summary</t>
    </r>
    <r>
      <rPr>
        <sz val="10"/>
        <rFont val="GillSans"/>
        <family val="2"/>
      </rPr>
      <t xml:space="preserve"> -  Summary of Agency Requirements from Division and Special Use tabs, and worksheet for determination of standard support area requirements.</t>
    </r>
  </si>
  <si>
    <r>
      <t>Special Use Tab</t>
    </r>
    <r>
      <rPr>
        <sz val="10"/>
        <rFont val="GillSans"/>
        <family val="2"/>
      </rPr>
      <t xml:space="preserve"> - Worksheet for use in identifying any requirements for special use support areas. </t>
    </r>
  </si>
  <si>
    <t>Step 4:</t>
  </si>
  <si>
    <r>
      <t xml:space="preserve">Total Usable Area SF </t>
    </r>
    <r>
      <rPr>
        <sz val="11"/>
        <rFont val="GillSans"/>
        <family val="2"/>
      </rPr>
      <t>(Adds the Sub-total Usable Area + the Special Support Area ). This tabulation is automatic .</t>
    </r>
  </si>
  <si>
    <r>
      <t xml:space="preserve">Usable SF/Employee </t>
    </r>
    <r>
      <rPr>
        <sz val="11"/>
        <rFont val="GillSans"/>
        <family val="2"/>
      </rPr>
      <t>(Sub-total Usable Area / Total Personnel). This tabulation should average to 180 SF/person.</t>
    </r>
  </si>
  <si>
    <r>
      <t>Div. 1 through 10 Tabs</t>
    </r>
    <r>
      <rPr>
        <sz val="10"/>
        <rFont val="GillSans"/>
        <family val="2"/>
      </rPr>
      <t xml:space="preserve"> - Worksheet for use in entering personnel requirements by division.</t>
    </r>
  </si>
  <si>
    <r>
      <t>DMS Space Standards</t>
    </r>
    <r>
      <rPr>
        <sz val="10"/>
        <rFont val="GillSans"/>
        <family val="2"/>
      </rPr>
      <t xml:space="preserve"> - Description of the five (5) DMS office/workstation space standards by job title and job function. Included for information and reference to worksheet user. </t>
    </r>
  </si>
  <si>
    <r>
      <t>Protoype Plan</t>
    </r>
    <r>
      <rPr>
        <sz val="10"/>
        <rFont val="GillSans"/>
        <family val="2"/>
      </rPr>
      <t xml:space="preserve"> - Illustratration of a prototypical office layout utilizing the DMS space standards and a 20% enclosed office/80% open workstation ratio. The plan also illustrates the size and capacity of the space standards, the use of interior offices, and the size and type of standard support spaces. Included for information and reference to worksheet user. </t>
    </r>
  </si>
  <si>
    <t>Agency Information – This section of the worksheet provides contact details for the agency. Complete all blocks of  required</t>
  </si>
  <si>
    <t xml:space="preserve">Requirements - Enter personnel, special support space and standard support space requirements into these blocks </t>
  </si>
  <si>
    <t>on each worksheet.</t>
  </si>
  <si>
    <r>
      <t>Division 1 - 10 Tabs</t>
    </r>
    <r>
      <rPr>
        <sz val="11"/>
        <rFont val="GillSans"/>
        <family val="2"/>
      </rPr>
      <t>. Enter personnel requirements by division. There are 10 division tabs, although most agencies will be smaller. For agencies with multiple divisions, use one tab for each division. For agencies that do not have multiple divisions, or for very small requirements (40 persons or under), enter personnel data only in the Division 1 tab. Complete each division worksheet using the (5) five DMS Workplace Standards indicated on the worksheet (and included in the ‘Space Standards’ Tab of the workbook).  If additional office or workstation types are required, please add these in the rows provided, and include a description of these requirements in the Notes section of the worksheet.</t>
    </r>
  </si>
  <si>
    <r>
      <t xml:space="preserve">Total Useable Square Feet/Employee </t>
    </r>
    <r>
      <rPr>
        <sz val="11"/>
        <rFont val="GillSans"/>
        <family val="2"/>
      </rPr>
      <t xml:space="preserve">(Total Usable Area/Total Personnel). This tabulation is automatic. </t>
    </r>
  </si>
  <si>
    <t>Type A</t>
  </si>
  <si>
    <t>Executive</t>
  </si>
  <si>
    <t>Agency Head</t>
  </si>
  <si>
    <t>Department Secretary</t>
  </si>
  <si>
    <t>Type B</t>
  </si>
  <si>
    <t>Administrator</t>
  </si>
  <si>
    <t>Deputy Secretary</t>
  </si>
  <si>
    <t>Division Director</t>
  </si>
  <si>
    <t>Type C</t>
  </si>
  <si>
    <t>Manager</t>
  </si>
  <si>
    <t>Deputy Division Director</t>
  </si>
  <si>
    <t>Executive Assistant</t>
  </si>
  <si>
    <t>Type D</t>
  </si>
  <si>
    <t>Supervising Professional</t>
  </si>
  <si>
    <t>Bureau Director</t>
  </si>
  <si>
    <t>District Supervisor</t>
  </si>
  <si>
    <t>District Director</t>
  </si>
  <si>
    <t>Type E</t>
  </si>
  <si>
    <t>Professional</t>
  </si>
  <si>
    <t>Engineers</t>
  </si>
  <si>
    <t>Landscape Architect</t>
  </si>
  <si>
    <t>ParaProfessional</t>
  </si>
  <si>
    <t>Policy/Budget Analyst</t>
  </si>
  <si>
    <t>Auditor</t>
  </si>
  <si>
    <t>Administrative Assistant</t>
  </si>
  <si>
    <t>Customer Service Specialist</t>
  </si>
  <si>
    <t>Purchasing Agent</t>
  </si>
  <si>
    <t>General Support</t>
  </si>
  <si>
    <t>Reception</t>
  </si>
  <si>
    <t>Storage</t>
  </si>
  <si>
    <t>Enclosed Office</t>
  </si>
  <si>
    <t>interior office</t>
  </si>
  <si>
    <t>Workstation</t>
  </si>
  <si>
    <t>Supervising Professionals</t>
  </si>
  <si>
    <t>LAN Room</t>
  </si>
  <si>
    <t>Open Files</t>
  </si>
  <si>
    <t>6 lin.ft./person/12lin.ft./file</t>
  </si>
  <si>
    <t>Conference/Meetings</t>
  </si>
  <si>
    <t>Typical Size SF</t>
  </si>
  <si>
    <t>No.</t>
  </si>
  <si>
    <t>= Area</t>
  </si>
  <si>
    <t>(Requiring Confidentiality)</t>
  </si>
  <si>
    <t>Date:</t>
  </si>
  <si>
    <t>Contact Person:</t>
  </si>
  <si>
    <t>Revised:</t>
  </si>
  <si>
    <t>Telephone:</t>
  </si>
  <si>
    <t>Email:</t>
  </si>
  <si>
    <t>x</t>
  </si>
  <si>
    <t>Current Space Needs</t>
  </si>
  <si>
    <t>Future Space</t>
  </si>
  <si>
    <t>Needs</t>
  </si>
  <si>
    <t>1 per 40 employees</t>
  </si>
  <si>
    <t>1 per 60 employees</t>
  </si>
  <si>
    <t>1 per 80 employees</t>
  </si>
  <si>
    <t>window office</t>
  </si>
  <si>
    <t>window or interior office</t>
  </si>
  <si>
    <t>Office or</t>
  </si>
  <si>
    <t>Public Use Space</t>
  </si>
  <si>
    <t>Size SF</t>
  </si>
  <si>
    <t>Total Public Use Space</t>
  </si>
  <si>
    <t>Special Use Space</t>
  </si>
  <si>
    <t>Total Special Use Space</t>
  </si>
  <si>
    <t>Circulation 30% of net usable area</t>
  </si>
  <si>
    <t>Total Usable Special Support Area Required</t>
  </si>
  <si>
    <t>Professionals &amp;</t>
  </si>
  <si>
    <t>Requiring Confidentiality</t>
  </si>
  <si>
    <t>Manager &amp; Professional</t>
  </si>
  <si>
    <t>Position Classification</t>
  </si>
  <si>
    <t>Position Example</t>
  </si>
  <si>
    <t>Office or WS</t>
  </si>
  <si>
    <t>Office</t>
  </si>
  <si>
    <t>WS</t>
  </si>
  <si>
    <t>Size</t>
  </si>
  <si>
    <t>Allocation</t>
  </si>
  <si>
    <t xml:space="preserve">Code </t>
  </si>
  <si>
    <t>Section Chiefs</t>
  </si>
  <si>
    <t>Job Service Supervisor</t>
  </si>
  <si>
    <t>Assistant Bureau Chief</t>
  </si>
  <si>
    <t>Attorney</t>
  </si>
  <si>
    <t>Inspectors</t>
  </si>
  <si>
    <t>Probation Officer</t>
  </si>
  <si>
    <t>SF</t>
  </si>
  <si>
    <t>Pantry</t>
  </si>
  <si>
    <t>Copy</t>
  </si>
  <si>
    <t>Location:</t>
  </si>
  <si>
    <t xml:space="preserve">Building: </t>
  </si>
  <si>
    <t>Usable Square Feet/Employee (180 USF/FTE Average Target)</t>
  </si>
  <si>
    <t>AGENCY INFORMATION</t>
  </si>
  <si>
    <t>AGENCY SPACE NEEDS</t>
  </si>
  <si>
    <t>Personnel Areas</t>
  </si>
  <si>
    <t>1 per Suite or Floor</t>
  </si>
  <si>
    <t>Total Useable Square Feet/Employee</t>
  </si>
  <si>
    <t>Agency Name:</t>
  </si>
  <si>
    <t>Total Personnel Area</t>
  </si>
  <si>
    <t>Total Personnel</t>
  </si>
  <si>
    <t>Conference Room (10-12 Person)</t>
  </si>
  <si>
    <t>Conference Room (6-8 Person)</t>
  </si>
  <si>
    <t>Conference Room (2-4 Person)</t>
  </si>
  <si>
    <t>Open Team Work Area</t>
  </si>
  <si>
    <t>Net Usable Area (Sum of Personnel and Support Areas)</t>
  </si>
  <si>
    <t>Total Special Support Area (From Page 2 Worksheet)</t>
  </si>
  <si>
    <t>Total Agency Area Requirements</t>
  </si>
  <si>
    <t>Circulation (40% of net usable area)</t>
  </si>
  <si>
    <t>AGENCY REQUIREMENTS SUMMARY</t>
  </si>
  <si>
    <t>AGENCY SPECIAL SUPPORT REQUIREMENTS</t>
  </si>
  <si>
    <t>Total Support Area SF</t>
  </si>
  <si>
    <t>Sub-Total Usable Area SF</t>
  </si>
  <si>
    <t>Total Useable Area SF</t>
  </si>
  <si>
    <t>Total Personnel Area SF</t>
  </si>
  <si>
    <r>
      <t xml:space="preserve">Net Usable Area </t>
    </r>
    <r>
      <rPr>
        <i/>
        <sz val="9"/>
        <rFont val="GillSans"/>
        <family val="2"/>
      </rPr>
      <t>(Special Support Areas)</t>
    </r>
  </si>
  <si>
    <t>Dept. Contact:</t>
  </si>
  <si>
    <t>NOTES</t>
  </si>
  <si>
    <t>DMS SPACE STANDARDS</t>
  </si>
  <si>
    <t>DIVISION INFORMATION</t>
  </si>
  <si>
    <t>AGENCY DIVISION SUMMARY</t>
  </si>
  <si>
    <t>DIVISION SPACE NEEDS</t>
  </si>
  <si>
    <t>Division:</t>
  </si>
  <si>
    <r>
      <t>INTRODUCTION</t>
    </r>
    <r>
      <rPr>
        <b/>
        <sz val="11"/>
        <color indexed="10"/>
        <rFont val="GillSans"/>
        <family val="2"/>
      </rPr>
      <t xml:space="preserve"> </t>
    </r>
  </si>
  <si>
    <t xml:space="preserve">STATE OF FLORIDA
DEPARTMENT OF MANAGEMENT SERVICES
SPACE ALLOCATION WORKSHEET
</t>
  </si>
  <si>
    <t>Pantry/Copy</t>
  </si>
  <si>
    <t>Conference (10-12)</t>
  </si>
  <si>
    <t>Conference (Other)</t>
  </si>
  <si>
    <t>2 Each</t>
  </si>
  <si>
    <t>5 Each</t>
  </si>
  <si>
    <t>3 Each</t>
  </si>
  <si>
    <t>100 Files</t>
  </si>
  <si>
    <t xml:space="preserve">200 Persons:  </t>
  </si>
  <si>
    <t>Open Files (60 person)</t>
  </si>
  <si>
    <t>1 Each</t>
  </si>
  <si>
    <t>Step 1:</t>
  </si>
  <si>
    <t>Step 2:</t>
  </si>
  <si>
    <t>Step 3:</t>
  </si>
  <si>
    <t>UNDERSTANDING THE  'DMS Space Allocation Worksheet'</t>
  </si>
  <si>
    <t>USING THE DMS SPACE ALLOCATION WORKSHEET</t>
  </si>
  <si>
    <t>Standard Support Areas</t>
  </si>
  <si>
    <t>Tab 1</t>
  </si>
  <si>
    <t>Tab 2</t>
  </si>
  <si>
    <t>Tab 3</t>
  </si>
  <si>
    <t>Tab 15</t>
  </si>
  <si>
    <t>Tabs 4 - 13</t>
  </si>
  <si>
    <t>Tab 14</t>
  </si>
  <si>
    <t>Lease No:</t>
  </si>
  <si>
    <t>Pantry (Combined Pantry/Copy)</t>
  </si>
  <si>
    <t xml:space="preserve">Pantry </t>
  </si>
  <si>
    <t>6-9 lin.ft./person/12lin.ft./file</t>
  </si>
  <si>
    <t>30 Files</t>
  </si>
  <si>
    <t>Conference (2-4)</t>
  </si>
  <si>
    <t>Conference (6-8)</t>
  </si>
  <si>
    <t xml:space="preserve">Open Team Area </t>
  </si>
  <si>
    <t>Tabs16-18</t>
  </si>
  <si>
    <r>
      <t>Summary Tab.</t>
    </r>
    <r>
      <rPr>
        <sz val="11"/>
        <rFont val="GillSans"/>
        <family val="2"/>
      </rPr>
      <t xml:space="preserve">  Upon completion of Steps 1 and 2, return to the 'Summary' Tab.  Division personnel requirements will have been automatically tabulated.  The total agency personnel will appear on Line 30, and the total Useable Square Feet of space required for personnel will appear on line 31. The total Useable Square Feet of special spaces required will appear on Line 51. </t>
    </r>
  </si>
  <si>
    <r>
      <t>Completed Worksheet.</t>
    </r>
    <r>
      <rPr>
        <sz val="11"/>
        <rFont val="GillSans"/>
        <family val="2"/>
      </rPr>
      <t xml:space="preserve">  Once Step 3 is complete, refer to the section of the worksheet titled 'Total Agency Area Requirements,' which summarizes the following items.</t>
    </r>
  </si>
  <si>
    <t>Attached please find the DMS Space Allocation Worksheet, which has been designed to assist you in determining your agency’s overall space requirements, and for DMS’ use in the procurement of any additional or new space required for your agency. The Space Allocation Worksheet should be completed by the agency and submitted to DMS as part of your request for space.</t>
  </si>
  <si>
    <t>This document is designed to assist your agency in documenting both current and future personnel/space requirements. This Introduction explains the information included in each subsequent Workbook Tab, and provides guidelines for completing the DMS Space Allocation Worksheets. The workbook consists of 18 workbook tabs as described below.</t>
  </si>
  <si>
    <r>
      <t xml:space="preserve">Sample Program Tabs - </t>
    </r>
    <r>
      <rPr>
        <sz val="10"/>
        <rFont val="GillSans"/>
        <family val="2"/>
      </rPr>
      <t>The last three (3) tabs of the workbook include sample programs for a 25-Person agency, a 60-Person agency and a 200-person agency. The sample programs have been prepared to illustrate only the appropriate ratios of Standard Support Areas, and do not include any Special Support Areas, as these are specific to each agency, and are not included in the DMS 180 USF/employee efficiency target.</t>
    </r>
  </si>
  <si>
    <t>agency information, including contact details for agency representative and initial date of request.</t>
  </si>
  <si>
    <t>Prior to entering data into the worksheet review the instructions and familiarize yourself with the DMS Space Standards. Confirm your agency organization, personnel headcounts by division, and any special support requirements. Also confirm that personnel can be allocated by the existing DMS space standards, and identify any requirements that do not comply. Complete the worksheets in the following order.</t>
  </si>
  <si>
    <r>
      <t>Agency Information.</t>
    </r>
    <r>
      <rPr>
        <sz val="11"/>
        <rFont val="GillSans"/>
        <family val="2"/>
      </rPr>
      <t xml:space="preserve">  Complete all requested agency Information in the blue box at the top of the worksheets in the Summary, Special Use and Division tabs.</t>
    </r>
    <r>
      <rPr>
        <sz val="10"/>
        <rFont val="GillSans"/>
        <family val="2"/>
      </rPr>
      <t xml:space="preserve"> </t>
    </r>
  </si>
  <si>
    <r>
      <t>Special Support Tab</t>
    </r>
    <r>
      <rPr>
        <sz val="11"/>
        <rFont val="GillSans"/>
        <family val="2"/>
      </rPr>
      <t>. Enter all Special Support spaces that are required by your agency. Special Support spaces include both 'Public Use' space (areas that are specifically required by an agency to serve and/or accommodate public visitors, clients or service users) and Special Use spaces (areas that are specifically required to support the agency’s mission or operations, and are required to supplement the Standard Support Areas included in the ‘Summary’ Tab Worksheet). Public Use includes spaces such as service counters, file rooms, interview rooms, etc., and Special Use includes spaces such as conference/training centers, labs or special workrooms. We have included a list of some of these space types as a guideline.</t>
    </r>
  </si>
  <si>
    <t>Based on the agency personnel total (Line 30), and utilizing the metrics provided (for example, 1 storage closet per 40 employees), enter the standard support space requirements on Lines 34 - 44.  These will be different for each agency, depending on total personnel headcount. Round up or down as required (based on the number being above or below 50% of the metric). The total number of agency personnel should be divided by the number indicated for each type of space. Refer to the examples below for the typical space tabulations for both a large (200 person) and small (60 or below person) agency.</t>
  </si>
  <si>
    <t>Example Contact</t>
  </si>
  <si>
    <t>850-555-5555</t>
  </si>
  <si>
    <t>Example @myflorida.com</t>
  </si>
  <si>
    <t>Circulation (35% of net usable area)</t>
  </si>
  <si>
    <r>
      <t>Sub-total Usable Area SF</t>
    </r>
    <r>
      <rPr>
        <sz val="11"/>
        <rFont val="GillSans"/>
        <family val="2"/>
      </rPr>
      <t xml:space="preserve"> (total Personnel Area + the Total Support Area + a 35% circulation factor). This tabulation is automatic and should not be altered by the worksheet user. </t>
    </r>
  </si>
  <si>
    <t>Example Agency</t>
  </si>
  <si>
    <t>00/00/0000</t>
  </si>
  <si>
    <t>Supervivising Processionals</t>
  </si>
  <si>
    <t xml:space="preserve">  Professionals &amp; </t>
  </si>
  <si>
    <t>Main Reception Area</t>
  </si>
  <si>
    <t>Interview Rooms</t>
  </si>
  <si>
    <t>Mail Room</t>
  </si>
  <si>
    <t>Service Counter/Waiting Area</t>
  </si>
  <si>
    <t>Court/Hearing Rooms</t>
  </si>
  <si>
    <t>Security Facilities</t>
  </si>
  <si>
    <t>Records Storage</t>
  </si>
  <si>
    <t>Central Document Storage and/or Processing</t>
  </si>
  <si>
    <t>Copy/Repro Center</t>
  </si>
  <si>
    <t>Conference Center</t>
  </si>
  <si>
    <t>Training Center</t>
  </si>
  <si>
    <t>Auditorium</t>
  </si>
  <si>
    <t>Library</t>
  </si>
  <si>
    <t>Cafeteria</t>
  </si>
  <si>
    <t>Fitness</t>
  </si>
  <si>
    <t>Daycare</t>
  </si>
  <si>
    <t>Medical Facilities</t>
  </si>
  <si>
    <t>Drug Labs</t>
  </si>
  <si>
    <t>Data/Computer Center</t>
  </si>
  <si>
    <t>IT Storage/Receiving/Workrooms</t>
  </si>
  <si>
    <t>Supply/Warehouse Facilities</t>
  </si>
  <si>
    <t>Example Location</t>
  </si>
  <si>
    <t>Example Building</t>
  </si>
  <si>
    <t>Example Lease 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</si>
</sst>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font>
      <sz val="10"/>
      <name val="Arial"/>
    </font>
    <font>
      <sz val="10"/>
      <name val="GillSans"/>
      <family val="2"/>
    </font>
    <font>
      <sz val="9"/>
      <name val="GillSans"/>
      <family val="2"/>
    </font>
    <font>
      <i/>
      <sz val="9"/>
      <name val="GillSans"/>
      <family val="2"/>
    </font>
    <font>
      <b/>
      <sz val="10"/>
      <name val="GillSans"/>
      <family val="2"/>
    </font>
    <font>
      <b/>
      <sz val="12"/>
      <name val="GillSans"/>
      <family val="2"/>
    </font>
    <font>
      <b/>
      <sz val="9"/>
      <name val="GillSans"/>
      <family val="2"/>
    </font>
    <font>
      <b/>
      <sz val="10"/>
      <name val="Arial"/>
      <family val="2"/>
    </font>
    <font>
      <b/>
      <sz val="8"/>
      <name val="GillSans"/>
      <family val="2"/>
    </font>
    <font>
      <sz val="8"/>
      <name val="GillSans"/>
      <family val="2"/>
    </font>
    <font>
      <b/>
      <i/>
      <sz val="10"/>
      <name val="GillSans"/>
      <family val="2"/>
    </font>
    <font>
      <b/>
      <sz val="11"/>
      <name val="GillSans"/>
      <family val="2"/>
    </font>
    <font>
      <i/>
      <sz val="10"/>
      <name val="GillSans"/>
      <family val="2"/>
    </font>
    <font>
      <u/>
      <sz val="10"/>
      <color indexed="12"/>
      <name val="Arial"/>
      <family val="2"/>
    </font>
    <font>
      <u/>
      <sz val="9"/>
      <color indexed="12"/>
      <name val="GillSans"/>
      <family val="2"/>
    </font>
    <font>
      <b/>
      <sz val="10"/>
      <color indexed="10"/>
      <name val="GillSans"/>
      <family val="2"/>
    </font>
    <font>
      <b/>
      <i/>
      <sz val="10"/>
      <color indexed="10"/>
      <name val="GillSans"/>
      <family val="2"/>
    </font>
    <font>
      <sz val="10"/>
      <color indexed="10"/>
      <name val="GillSans"/>
      <family val="2"/>
    </font>
    <font>
      <sz val="8"/>
      <color indexed="10"/>
      <name val="GillSans"/>
      <family val="2"/>
    </font>
    <font>
      <b/>
      <sz val="9"/>
      <name val="Arial"/>
      <family val="2"/>
    </font>
    <font>
      <b/>
      <i/>
      <sz val="11"/>
      <name val="GillSans"/>
      <family val="2"/>
    </font>
    <font>
      <sz val="11"/>
      <name val="GillSans"/>
      <family val="2"/>
    </font>
    <font>
      <b/>
      <sz val="12"/>
      <color indexed="10"/>
      <name val="GillSans"/>
      <family val="2"/>
    </font>
    <font>
      <b/>
      <sz val="11"/>
      <color indexed="10"/>
      <name val="GillSans"/>
      <family val="2"/>
    </font>
    <font>
      <b/>
      <sz val="10"/>
      <name val="Arial"/>
      <family val="2"/>
    </font>
    <font>
      <sz val="10"/>
      <color indexed="48"/>
      <name val="GillSans"/>
      <family val="2"/>
    </font>
    <font>
      <sz val="10"/>
      <name val="Arial"/>
      <family val="2"/>
    </font>
    <font>
      <b/>
      <i/>
      <sz val="11"/>
      <color indexed="10"/>
      <name val="GillSans"/>
      <family val="2"/>
    </font>
  </fonts>
  <fills count="9">
    <fill>
      <patternFill patternType="none"/>
    </fill>
    <fill>
      <patternFill patternType="gray125"/>
    </fill>
    <fill>
      <patternFill patternType="solid">
        <fgColor indexed="26"/>
        <bgColor indexed="64"/>
      </patternFill>
    </fill>
    <fill>
      <patternFill patternType="solid">
        <fgColor indexed="8"/>
        <bgColor indexed="64"/>
      </patternFill>
    </fill>
    <fill>
      <patternFill patternType="solid">
        <fgColor indexed="43"/>
        <bgColor indexed="64"/>
      </patternFill>
    </fill>
    <fill>
      <patternFill patternType="solid">
        <fgColor indexed="41"/>
        <bgColor indexed="64"/>
      </patternFill>
    </fill>
    <fill>
      <patternFill patternType="gray0625">
        <bgColor indexed="9"/>
      </patternFill>
    </fill>
    <fill>
      <patternFill patternType="gray0625"/>
    </fill>
    <fill>
      <patternFill patternType="solid">
        <fgColor rgb="FFFFFF99"/>
        <bgColor indexed="64"/>
      </patternFill>
    </fill>
  </fills>
  <borders count="61">
    <border>
      <left/>
      <right/>
      <top/>
      <bottom/>
      <diagonal/>
    </border>
    <border>
      <left/>
      <right/>
      <top/>
      <bottom style="thin">
        <color indexed="64"/>
      </bottom>
      <diagonal/>
    </border>
    <border>
      <left/>
      <right/>
      <top style="thin">
        <color indexed="64"/>
      </top>
      <bottom/>
      <diagonal/>
    </border>
    <border>
      <left style="medium">
        <color indexed="64"/>
      </left>
      <right/>
      <top/>
      <bottom/>
      <diagonal/>
    </border>
    <border>
      <left style="medium">
        <color indexed="64"/>
      </left>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style="medium">
        <color indexed="64"/>
      </left>
      <right/>
      <top/>
      <bottom style="thin">
        <color indexed="64"/>
      </bottom>
      <diagonal/>
    </border>
    <border>
      <left style="medium">
        <color indexed="64"/>
      </left>
      <right/>
      <top style="thin">
        <color indexed="64"/>
      </top>
      <bottom/>
      <diagonal/>
    </border>
    <border>
      <left/>
      <right/>
      <top style="medium">
        <color indexed="64"/>
      </top>
      <bottom/>
      <diagonal/>
    </border>
    <border>
      <left style="medium">
        <color indexed="64"/>
      </left>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bottom style="hair">
        <color indexed="64"/>
      </bottom>
      <diagonal/>
    </border>
    <border>
      <left/>
      <right/>
      <top/>
      <bottom style="hair">
        <color indexed="64"/>
      </bottom>
      <diagonal/>
    </border>
    <border>
      <left style="thin">
        <color indexed="64"/>
      </left>
      <right style="thin">
        <color indexed="64"/>
      </right>
      <top/>
      <bottom style="hair">
        <color indexed="64"/>
      </bottom>
      <diagonal/>
    </border>
    <border>
      <left style="medium">
        <color indexed="64"/>
      </left>
      <right/>
      <top style="hair">
        <color indexed="64"/>
      </top>
      <bottom/>
      <diagonal/>
    </border>
    <border>
      <left/>
      <right/>
      <top style="hair">
        <color indexed="64"/>
      </top>
      <bottom/>
      <diagonal/>
    </border>
    <border>
      <left style="thin">
        <color indexed="64"/>
      </left>
      <right style="thin">
        <color indexed="64"/>
      </right>
      <top style="hair">
        <color indexed="64"/>
      </top>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bottom style="thin">
        <color indexed="64"/>
      </bottom>
      <diagonal/>
    </border>
    <border>
      <left/>
      <right style="medium">
        <color indexed="64"/>
      </right>
      <top style="medium">
        <color indexed="64"/>
      </top>
      <bottom/>
      <diagonal/>
    </border>
    <border>
      <left/>
      <right style="medium">
        <color indexed="64"/>
      </right>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diagonal/>
    </border>
    <border>
      <left/>
      <right style="medium">
        <color indexed="64"/>
      </right>
      <top style="hair">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hair">
        <color indexed="64"/>
      </bottom>
      <diagonal/>
    </border>
    <border>
      <left style="thin">
        <color indexed="64"/>
      </left>
      <right style="medium">
        <color indexed="64"/>
      </right>
      <top style="thin">
        <color indexed="64"/>
      </top>
      <bottom style="hair">
        <color indexed="64"/>
      </bottom>
      <diagonal/>
    </border>
    <border>
      <left/>
      <right style="medium">
        <color indexed="64"/>
      </right>
      <top style="thin">
        <color indexed="64"/>
      </top>
      <bottom/>
      <diagonal/>
    </border>
    <border>
      <left style="thin">
        <color indexed="64"/>
      </left>
      <right/>
      <top style="thin">
        <color indexed="64"/>
      </top>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s>
  <cellStyleXfs count="2">
    <xf numFmtId="0" fontId="0" fillId="0" borderId="0"/>
    <xf numFmtId="0" fontId="13" fillId="0" borderId="0" applyNumberFormat="0" applyFill="0" applyBorder="0" applyAlignment="0" applyProtection="0">
      <alignment vertical="top"/>
      <protection locked="0"/>
    </xf>
  </cellStyleXfs>
  <cellXfs count="434">
    <xf numFmtId="0" fontId="0" fillId="0" borderId="0" xfId="0"/>
    <xf numFmtId="0" fontId="1" fillId="0" borderId="0" xfId="0" applyFont="1"/>
    <xf numFmtId="0" fontId="3" fillId="0" borderId="1" xfId="0" applyFont="1" applyBorder="1"/>
    <xf numFmtId="0" fontId="1" fillId="0" borderId="1" xfId="0" applyFont="1" applyBorder="1"/>
    <xf numFmtId="0" fontId="1" fillId="0" borderId="2" xfId="0" applyFont="1" applyBorder="1"/>
    <xf numFmtId="0" fontId="1" fillId="0" borderId="1" xfId="0" applyFont="1" applyBorder="1" applyAlignment="1">
      <alignment horizontal="center"/>
    </xf>
    <xf numFmtId="0" fontId="1" fillId="0" borderId="2" xfId="0" applyFont="1" applyBorder="1" applyAlignment="1">
      <alignment horizontal="center"/>
    </xf>
    <xf numFmtId="0" fontId="1" fillId="0" borderId="0" xfId="0" applyFont="1" applyAlignment="1">
      <alignment horizontal="center"/>
    </xf>
    <xf numFmtId="0" fontId="5" fillId="0" borderId="0" xfId="0" applyFont="1"/>
    <xf numFmtId="0" fontId="1" fillId="0" borderId="3" xfId="0" applyFont="1" applyBorder="1"/>
    <xf numFmtId="0" fontId="1" fillId="0" borderId="4" xfId="0" applyFont="1" applyBorder="1"/>
    <xf numFmtId="0" fontId="1" fillId="0" borderId="5" xfId="0" applyFont="1" applyBorder="1"/>
    <xf numFmtId="0" fontId="1" fillId="0" borderId="6" xfId="0" applyFont="1" applyBorder="1"/>
    <xf numFmtId="0" fontId="1" fillId="0" borderId="7" xfId="0" applyFont="1" applyBorder="1"/>
    <xf numFmtId="0" fontId="1" fillId="0" borderId="8" xfId="0" applyFont="1" applyBorder="1"/>
    <xf numFmtId="0" fontId="9" fillId="0" borderId="1" xfId="0" applyFont="1" applyBorder="1"/>
    <xf numFmtId="0" fontId="9" fillId="0" borderId="0" xfId="0" applyFont="1"/>
    <xf numFmtId="0" fontId="9" fillId="0" borderId="2" xfId="0" applyFont="1" applyBorder="1" applyAlignment="1">
      <alignment horizontal="center"/>
    </xf>
    <xf numFmtId="0" fontId="1" fillId="0" borderId="8" xfId="0" applyFont="1" applyBorder="1" applyAlignment="1">
      <alignment horizontal="left" indent="1"/>
    </xf>
    <xf numFmtId="0" fontId="1" fillId="0" borderId="9" xfId="0" applyFont="1" applyBorder="1" applyAlignment="1">
      <alignment horizontal="left" indent="1"/>
    </xf>
    <xf numFmtId="0" fontId="1" fillId="0" borderId="3" xfId="0" applyFont="1" applyBorder="1" applyAlignment="1">
      <alignment horizontal="left" indent="1"/>
    </xf>
    <xf numFmtId="0" fontId="1" fillId="2" borderId="10" xfId="0" applyFont="1" applyFill="1" applyBorder="1"/>
    <xf numFmtId="0" fontId="4" fillId="0" borderId="11" xfId="0" applyFont="1" applyBorder="1" applyAlignment="1">
      <alignment horizontal="left"/>
    </xf>
    <xf numFmtId="0" fontId="1" fillId="0" borderId="10" xfId="0" applyFont="1" applyBorder="1"/>
    <xf numFmtId="0" fontId="10" fillId="0" borderId="12" xfId="0" applyFont="1" applyBorder="1"/>
    <xf numFmtId="0" fontId="1" fillId="0" borderId="12" xfId="0" applyFont="1" applyBorder="1"/>
    <xf numFmtId="0" fontId="1" fillId="0" borderId="13" xfId="0" applyFont="1" applyBorder="1"/>
    <xf numFmtId="0" fontId="1" fillId="0" borderId="4" xfId="0" applyFont="1" applyBorder="1" applyAlignment="1">
      <alignment horizontal="left"/>
    </xf>
    <xf numFmtId="0" fontId="10" fillId="0" borderId="12" xfId="0" applyFont="1" applyBorder="1" applyAlignment="1">
      <alignment horizontal="right"/>
    </xf>
    <xf numFmtId="0" fontId="11" fillId="0" borderId="0" xfId="0" applyFont="1"/>
    <xf numFmtId="0" fontId="9" fillId="0" borderId="0" xfId="0" applyFont="1" applyAlignment="1">
      <alignment horizontal="center"/>
    </xf>
    <xf numFmtId="0" fontId="1" fillId="0" borderId="14" xfId="0" applyFont="1" applyBorder="1" applyAlignment="1">
      <alignment horizontal="center"/>
    </xf>
    <xf numFmtId="0" fontId="1" fillId="0" borderId="15" xfId="0" applyFont="1" applyBorder="1" applyAlignment="1">
      <alignment horizontal="center"/>
    </xf>
    <xf numFmtId="0" fontId="4" fillId="0" borderId="11" xfId="0" applyFont="1" applyBorder="1" applyAlignment="1">
      <alignment horizontal="center"/>
    </xf>
    <xf numFmtId="0" fontId="4" fillId="0" borderId="16" xfId="0" applyFont="1" applyBorder="1" applyAlignment="1">
      <alignment horizontal="center"/>
    </xf>
    <xf numFmtId="0" fontId="4" fillId="0" borderId="17" xfId="0" applyFont="1" applyBorder="1" applyAlignment="1">
      <alignment horizontal="center"/>
    </xf>
    <xf numFmtId="0" fontId="4" fillId="0" borderId="4" xfId="0" applyFont="1" applyBorder="1" applyAlignment="1">
      <alignment horizontal="center"/>
    </xf>
    <xf numFmtId="0" fontId="4" fillId="0" borderId="18" xfId="0" applyFont="1" applyBorder="1" applyAlignment="1">
      <alignment horizontal="center"/>
    </xf>
    <xf numFmtId="0" fontId="4" fillId="0" borderId="19" xfId="0" applyFont="1" applyBorder="1" applyAlignment="1">
      <alignment horizontal="center"/>
    </xf>
    <xf numFmtId="0" fontId="1" fillId="0" borderId="3" xfId="0" applyFont="1" applyBorder="1" applyAlignment="1">
      <alignment horizontal="center"/>
    </xf>
    <xf numFmtId="0" fontId="1" fillId="0" borderId="18" xfId="0" applyFont="1" applyBorder="1"/>
    <xf numFmtId="0" fontId="1" fillId="0" borderId="20" xfId="0" applyFont="1" applyBorder="1" applyAlignment="1">
      <alignment horizontal="center"/>
    </xf>
    <xf numFmtId="0" fontId="1" fillId="0" borderId="21" xfId="0" applyFont="1" applyBorder="1"/>
    <xf numFmtId="0" fontId="4" fillId="0" borderId="21" xfId="0" applyFont="1" applyBorder="1" applyAlignment="1">
      <alignment horizontal="center"/>
    </xf>
    <xf numFmtId="0" fontId="7" fillId="0" borderId="22" xfId="0" applyFont="1" applyBorder="1" applyAlignment="1">
      <alignment horizontal="center"/>
    </xf>
    <xf numFmtId="0" fontId="1" fillId="0" borderId="19" xfId="0" applyFont="1" applyBorder="1"/>
    <xf numFmtId="0" fontId="1" fillId="0" borderId="8" xfId="0" applyFont="1" applyBorder="1" applyAlignment="1">
      <alignment horizontal="center"/>
    </xf>
    <xf numFmtId="0" fontId="1" fillId="0" borderId="23" xfId="0" applyFont="1" applyBorder="1" applyAlignment="1">
      <alignment horizontal="center"/>
    </xf>
    <xf numFmtId="0" fontId="1" fillId="0" borderId="24" xfId="0" applyFont="1" applyBorder="1" applyAlignment="1">
      <alignment horizontal="center"/>
    </xf>
    <xf numFmtId="0" fontId="1" fillId="0" borderId="25" xfId="0" applyFont="1" applyBorder="1" applyAlignment="1">
      <alignment horizontal="center"/>
    </xf>
    <xf numFmtId="0" fontId="1" fillId="0" borderId="26" xfId="0" applyFont="1" applyBorder="1" applyAlignment="1">
      <alignment horizontal="left" indent="1"/>
    </xf>
    <xf numFmtId="0" fontId="1" fillId="0" borderId="27" xfId="0" applyFont="1" applyBorder="1"/>
    <xf numFmtId="0" fontId="9" fillId="0" borderId="28" xfId="0" applyFont="1" applyBorder="1" applyAlignment="1">
      <alignment horizontal="center"/>
    </xf>
    <xf numFmtId="0" fontId="16" fillId="0" borderId="0" xfId="0" applyFont="1" applyAlignment="1">
      <alignment horizontal="right"/>
    </xf>
    <xf numFmtId="1" fontId="16" fillId="0" borderId="0" xfId="0" applyNumberFormat="1" applyFont="1" applyAlignment="1">
      <alignment horizontal="right"/>
    </xf>
    <xf numFmtId="1" fontId="1" fillId="3" borderId="3" xfId="0" applyNumberFormat="1" applyFont="1" applyFill="1" applyBorder="1" applyAlignment="1">
      <alignment horizontal="right"/>
    </xf>
    <xf numFmtId="0" fontId="10" fillId="0" borderId="0" xfId="0" applyFont="1"/>
    <xf numFmtId="0" fontId="1" fillId="0" borderId="27" xfId="0" applyFont="1" applyBorder="1" applyAlignment="1">
      <alignment horizontal="center"/>
    </xf>
    <xf numFmtId="0" fontId="9" fillId="0" borderId="27" xfId="0" applyFont="1" applyBorder="1" applyAlignment="1">
      <alignment horizontal="center"/>
    </xf>
    <xf numFmtId="0" fontId="3" fillId="0" borderId="27" xfId="0" applyFont="1" applyBorder="1"/>
    <xf numFmtId="0" fontId="1" fillId="0" borderId="26" xfId="0" applyFont="1" applyBorder="1"/>
    <xf numFmtId="0" fontId="9" fillId="0" borderId="27" xfId="0" applyFont="1" applyBorder="1"/>
    <xf numFmtId="0" fontId="1" fillId="0" borderId="29" xfId="0" applyFont="1" applyBorder="1" applyAlignment="1">
      <alignment horizontal="left" indent="1"/>
    </xf>
    <xf numFmtId="0" fontId="1" fillId="0" borderId="30" xfId="0" applyFont="1" applyBorder="1"/>
    <xf numFmtId="0" fontId="9" fillId="0" borderId="31" xfId="0" applyFont="1" applyBorder="1" applyAlignment="1">
      <alignment horizontal="center"/>
    </xf>
    <xf numFmtId="0" fontId="4" fillId="0" borderId="9" xfId="0" applyFont="1" applyBorder="1" applyAlignment="1">
      <alignment horizontal="left"/>
    </xf>
    <xf numFmtId="0" fontId="1" fillId="0" borderId="32" xfId="0" applyFont="1" applyBorder="1" applyAlignment="1">
      <alignment horizontal="left" indent="1"/>
    </xf>
    <xf numFmtId="0" fontId="1" fillId="0" borderId="33" xfId="0" applyFont="1" applyBorder="1"/>
    <xf numFmtId="0" fontId="9" fillId="0" borderId="34" xfId="0" applyFont="1" applyBorder="1" applyAlignment="1">
      <alignment horizontal="center"/>
    </xf>
    <xf numFmtId="0" fontId="1" fillId="0" borderId="35" xfId="0" applyFont="1" applyBorder="1" applyAlignment="1">
      <alignment horizontal="left" indent="1"/>
    </xf>
    <xf numFmtId="0" fontId="1" fillId="0" borderId="36" xfId="0" applyFont="1" applyBorder="1"/>
    <xf numFmtId="1" fontId="16" fillId="0" borderId="36" xfId="0" applyNumberFormat="1" applyFont="1" applyBorder="1" applyAlignment="1">
      <alignment horizontal="right"/>
    </xf>
    <xf numFmtId="0" fontId="4" fillId="2" borderId="11" xfId="0" applyFont="1" applyFill="1" applyBorder="1"/>
    <xf numFmtId="0" fontId="1" fillId="2" borderId="1" xfId="0" applyFont="1" applyFill="1" applyBorder="1"/>
    <xf numFmtId="0" fontId="4" fillId="2" borderId="3" xfId="0" applyFont="1" applyFill="1" applyBorder="1"/>
    <xf numFmtId="0" fontId="1" fillId="2" borderId="8" xfId="0" applyFont="1" applyFill="1" applyBorder="1"/>
    <xf numFmtId="0" fontId="1" fillId="2" borderId="1" xfId="0" applyFont="1" applyFill="1" applyBorder="1" applyAlignment="1">
      <alignment horizontal="right"/>
    </xf>
    <xf numFmtId="49" fontId="1" fillId="2" borderId="1" xfId="0" applyNumberFormat="1" applyFont="1" applyFill="1" applyBorder="1"/>
    <xf numFmtId="49" fontId="1" fillId="2" borderId="37" xfId="0" applyNumberFormat="1" applyFont="1" applyFill="1" applyBorder="1"/>
    <xf numFmtId="0" fontId="20" fillId="0" borderId="0" xfId="0" applyFont="1"/>
    <xf numFmtId="0" fontId="1" fillId="2" borderId="3" xfId="0" applyFont="1" applyFill="1" applyBorder="1"/>
    <xf numFmtId="0" fontId="1" fillId="2" borderId="0" xfId="0" applyFont="1" applyFill="1"/>
    <xf numFmtId="0" fontId="1" fillId="2" borderId="0" xfId="0" applyFont="1" applyFill="1" applyAlignment="1">
      <alignment horizontal="left" indent="1"/>
    </xf>
    <xf numFmtId="0" fontId="4" fillId="2" borderId="0" xfId="0" applyFont="1" applyFill="1"/>
    <xf numFmtId="0" fontId="9" fillId="2" borderId="1" xfId="0" applyFont="1" applyFill="1" applyBorder="1" applyAlignment="1">
      <alignment horizontal="center"/>
    </xf>
    <xf numFmtId="0" fontId="16" fillId="0" borderId="36" xfId="0" applyFont="1" applyBorder="1"/>
    <xf numFmtId="1" fontId="16" fillId="3" borderId="35" xfId="0" applyNumberFormat="1" applyFont="1" applyFill="1" applyBorder="1" applyAlignment="1">
      <alignment horizontal="right"/>
    </xf>
    <xf numFmtId="0" fontId="16" fillId="0" borderId="2" xfId="0" applyFont="1" applyBorder="1" applyAlignment="1">
      <alignment horizontal="right"/>
    </xf>
    <xf numFmtId="0" fontId="16" fillId="0" borderId="9" xfId="0" applyFont="1" applyBorder="1"/>
    <xf numFmtId="0" fontId="12" fillId="0" borderId="10" xfId="0" applyFont="1" applyBorder="1"/>
    <xf numFmtId="0" fontId="12" fillId="0" borderId="11" xfId="0" applyFont="1" applyBorder="1" applyAlignment="1">
      <alignment horizontal="right"/>
    </xf>
    <xf numFmtId="0" fontId="12" fillId="0" borderId="11" xfId="0" applyFont="1" applyBorder="1"/>
    <xf numFmtId="0" fontId="12" fillId="0" borderId="0" xfId="0" applyFont="1"/>
    <xf numFmtId="0" fontId="12" fillId="0" borderId="0" xfId="0" applyFont="1" applyAlignment="1">
      <alignment horizontal="right"/>
    </xf>
    <xf numFmtId="0" fontId="12" fillId="0" borderId="3" xfId="0" applyFont="1" applyBorder="1"/>
    <xf numFmtId="0" fontId="16" fillId="0" borderId="0" xfId="0" applyFont="1" applyAlignment="1">
      <alignment horizontal="center"/>
    </xf>
    <xf numFmtId="0" fontId="16" fillId="0" borderId="0" xfId="0" applyFont="1"/>
    <xf numFmtId="0" fontId="4" fillId="2" borderId="10" xfId="0" applyFont="1" applyFill="1" applyBorder="1" applyAlignment="1">
      <alignment horizontal="right"/>
    </xf>
    <xf numFmtId="0" fontId="8" fillId="2" borderId="10" xfId="0" applyFont="1" applyFill="1" applyBorder="1" applyAlignment="1">
      <alignment horizontal="center"/>
    </xf>
    <xf numFmtId="0" fontId="4" fillId="2" borderId="10" xfId="0" applyFont="1" applyFill="1" applyBorder="1"/>
    <xf numFmtId="49" fontId="4" fillId="2" borderId="10" xfId="0" applyNumberFormat="1" applyFont="1" applyFill="1" applyBorder="1"/>
    <xf numFmtId="49" fontId="4" fillId="2" borderId="38" xfId="0" applyNumberFormat="1" applyFont="1" applyFill="1" applyBorder="1"/>
    <xf numFmtId="0" fontId="1" fillId="2" borderId="37" xfId="0" applyFont="1" applyFill="1" applyBorder="1"/>
    <xf numFmtId="1" fontId="1" fillId="4" borderId="27" xfId="0" applyNumberFormat="1" applyFont="1" applyFill="1" applyBorder="1" applyAlignment="1">
      <alignment horizontal="right"/>
    </xf>
    <xf numFmtId="1" fontId="1" fillId="4" borderId="26" xfId="0" applyNumberFormat="1" applyFont="1" applyFill="1" applyBorder="1" applyAlignment="1">
      <alignment horizontal="right"/>
    </xf>
    <xf numFmtId="1" fontId="1" fillId="4" borderId="33" xfId="0" applyNumberFormat="1" applyFont="1" applyFill="1" applyBorder="1" applyAlignment="1">
      <alignment horizontal="right"/>
    </xf>
    <xf numFmtId="1" fontId="1" fillId="4" borderId="32" xfId="0" applyNumberFormat="1" applyFont="1" applyFill="1" applyBorder="1" applyAlignment="1">
      <alignment horizontal="right"/>
    </xf>
    <xf numFmtId="0" fontId="4" fillId="5" borderId="11" xfId="0" applyFont="1" applyFill="1" applyBorder="1"/>
    <xf numFmtId="0" fontId="1" fillId="5" borderId="10" xfId="0" applyFont="1" applyFill="1" applyBorder="1"/>
    <xf numFmtId="0" fontId="1" fillId="5" borderId="38" xfId="0" applyFont="1" applyFill="1" applyBorder="1"/>
    <xf numFmtId="0" fontId="2" fillId="5" borderId="3" xfId="0" applyFont="1" applyFill="1" applyBorder="1"/>
    <xf numFmtId="0" fontId="2" fillId="5" borderId="0" xfId="0" applyFont="1" applyFill="1"/>
    <xf numFmtId="0" fontId="2" fillId="5" borderId="39" xfId="0" applyFont="1" applyFill="1" applyBorder="1"/>
    <xf numFmtId="0" fontId="2" fillId="5" borderId="0" xfId="0" applyFont="1" applyFill="1" applyAlignment="1">
      <alignment horizontal="left"/>
    </xf>
    <xf numFmtId="0" fontId="14" fillId="5" borderId="0" xfId="1" applyFont="1" applyFill="1" applyBorder="1" applyAlignment="1" applyProtection="1"/>
    <xf numFmtId="0" fontId="2" fillId="5" borderId="4" xfId="0" applyFont="1" applyFill="1" applyBorder="1"/>
    <xf numFmtId="0" fontId="2" fillId="5" borderId="12" xfId="0" applyFont="1" applyFill="1" applyBorder="1"/>
    <xf numFmtId="0" fontId="2" fillId="5" borderId="12" xfId="0" applyFont="1" applyFill="1" applyBorder="1" applyAlignment="1">
      <alignment horizontal="left"/>
    </xf>
    <xf numFmtId="14" fontId="2" fillId="5" borderId="12" xfId="0" applyNumberFormat="1" applyFont="1" applyFill="1" applyBorder="1"/>
    <xf numFmtId="0" fontId="2" fillId="5" borderId="12" xfId="0" applyFont="1" applyFill="1" applyBorder="1" applyAlignment="1">
      <alignment horizontal="right"/>
    </xf>
    <xf numFmtId="0" fontId="6" fillId="5" borderId="3" xfId="0" applyFont="1" applyFill="1" applyBorder="1"/>
    <xf numFmtId="0" fontId="6" fillId="5" borderId="0" xfId="0" applyFont="1" applyFill="1"/>
    <xf numFmtId="0" fontId="6" fillId="5" borderId="0" xfId="0" applyFont="1" applyFill="1" applyAlignment="1">
      <alignment horizontal="left"/>
    </xf>
    <xf numFmtId="0" fontId="6" fillId="5" borderId="4" xfId="0" applyFont="1" applyFill="1" applyBorder="1"/>
    <xf numFmtId="0" fontId="6" fillId="5" borderId="12" xfId="0" applyFont="1" applyFill="1" applyBorder="1" applyAlignment="1">
      <alignment horizontal="left"/>
    </xf>
    <xf numFmtId="0" fontId="6" fillId="5" borderId="12" xfId="0" applyFont="1" applyFill="1" applyBorder="1" applyAlignment="1">
      <alignment horizontal="right"/>
    </xf>
    <xf numFmtId="0" fontId="1" fillId="4" borderId="28" xfId="0" applyFont="1" applyFill="1" applyBorder="1"/>
    <xf numFmtId="1" fontId="1" fillId="4" borderId="28" xfId="0" applyNumberFormat="1" applyFont="1" applyFill="1" applyBorder="1" applyAlignment="1">
      <alignment horizontal="right"/>
    </xf>
    <xf numFmtId="1" fontId="1" fillId="4" borderId="29" xfId="0" applyNumberFormat="1" applyFont="1" applyFill="1" applyBorder="1" applyAlignment="1">
      <alignment horizontal="right"/>
    </xf>
    <xf numFmtId="0" fontId="1" fillId="4" borderId="34" xfId="0" applyFont="1" applyFill="1" applyBorder="1"/>
    <xf numFmtId="1" fontId="1" fillId="4" borderId="30" xfId="0" applyNumberFormat="1" applyFont="1" applyFill="1" applyBorder="1" applyAlignment="1">
      <alignment horizontal="right"/>
    </xf>
    <xf numFmtId="1" fontId="4" fillId="4" borderId="29" xfId="0" applyNumberFormat="1" applyFont="1" applyFill="1" applyBorder="1" applyAlignment="1">
      <alignment horizontal="right"/>
    </xf>
    <xf numFmtId="0" fontId="21" fillId="0" borderId="0" xfId="0" applyFont="1"/>
    <xf numFmtId="0" fontId="22" fillId="0" borderId="0" xfId="0" applyFont="1"/>
    <xf numFmtId="0" fontId="0" fillId="0" borderId="0" xfId="0" applyAlignment="1">
      <alignment wrapText="1"/>
    </xf>
    <xf numFmtId="0" fontId="0" fillId="0" borderId="0" xfId="0" applyAlignment="1">
      <alignment vertical="top" wrapText="1"/>
    </xf>
    <xf numFmtId="0" fontId="1" fillId="0" borderId="0" xfId="0" applyFont="1" applyAlignment="1">
      <alignment horizontal="left"/>
    </xf>
    <xf numFmtId="0" fontId="1" fillId="0" borderId="0" xfId="0" applyFont="1" applyAlignment="1">
      <alignment wrapText="1"/>
    </xf>
    <xf numFmtId="0" fontId="1" fillId="0" borderId="0" xfId="0" applyFont="1" applyAlignment="1">
      <alignment horizontal="left" wrapText="1"/>
    </xf>
    <xf numFmtId="0" fontId="20" fillId="0" borderId="0" xfId="0" applyFont="1" applyProtection="1">
      <protection locked="0"/>
    </xf>
    <xf numFmtId="0" fontId="1" fillId="0" borderId="0" xfId="0" applyFont="1" applyProtection="1">
      <protection locked="0"/>
    </xf>
    <xf numFmtId="3" fontId="1" fillId="6" borderId="40" xfId="0" applyNumberFormat="1" applyFont="1" applyFill="1" applyBorder="1" applyAlignment="1">
      <alignment horizontal="right"/>
    </xf>
    <xf numFmtId="3" fontId="1" fillId="7" borderId="20" xfId="0" applyNumberFormat="1" applyFont="1" applyFill="1" applyBorder="1" applyAlignment="1">
      <alignment horizontal="right"/>
    </xf>
    <xf numFmtId="3" fontId="1" fillId="6" borderId="25" xfId="0" applyNumberFormat="1" applyFont="1" applyFill="1" applyBorder="1" applyAlignment="1">
      <alignment horizontal="right"/>
    </xf>
    <xf numFmtId="3" fontId="1" fillId="7" borderId="25" xfId="0" applyNumberFormat="1" applyFont="1" applyFill="1" applyBorder="1" applyAlignment="1">
      <alignment horizontal="right"/>
    </xf>
    <xf numFmtId="3" fontId="1" fillId="7" borderId="40" xfId="0" applyNumberFormat="1" applyFont="1" applyFill="1" applyBorder="1" applyAlignment="1">
      <alignment horizontal="right"/>
    </xf>
    <xf numFmtId="3" fontId="1" fillId="7" borderId="24" xfId="0" applyNumberFormat="1" applyFont="1" applyFill="1" applyBorder="1" applyAlignment="1">
      <alignment horizontal="right"/>
    </xf>
    <xf numFmtId="3" fontId="16" fillId="0" borderId="41" xfId="0" applyNumberFormat="1" applyFont="1" applyBorder="1" applyAlignment="1">
      <alignment horizontal="right"/>
    </xf>
    <xf numFmtId="3" fontId="16" fillId="0" borderId="6" xfId="0" applyNumberFormat="1" applyFont="1" applyBorder="1" applyAlignment="1">
      <alignment horizontal="right"/>
    </xf>
    <xf numFmtId="0" fontId="0" fillId="0" borderId="0" xfId="0" applyProtection="1">
      <protection locked="0"/>
    </xf>
    <xf numFmtId="0" fontId="4" fillId="5" borderId="11" xfId="0" applyFont="1" applyFill="1" applyBorder="1" applyProtection="1">
      <protection locked="0"/>
    </xf>
    <xf numFmtId="0" fontId="1" fillId="5" borderId="10" xfId="0" applyFont="1" applyFill="1" applyBorder="1" applyProtection="1">
      <protection locked="0"/>
    </xf>
    <xf numFmtId="0" fontId="1" fillId="5" borderId="38" xfId="0" applyFont="1" applyFill="1" applyBorder="1" applyProtection="1">
      <protection locked="0"/>
    </xf>
    <xf numFmtId="0" fontId="2" fillId="5" borderId="3" xfId="0" applyFont="1" applyFill="1" applyBorder="1" applyProtection="1">
      <protection locked="0"/>
    </xf>
    <xf numFmtId="0" fontId="2" fillId="5" borderId="0" xfId="0" applyFont="1" applyFill="1" applyProtection="1">
      <protection locked="0"/>
    </xf>
    <xf numFmtId="0" fontId="2" fillId="5" borderId="39" xfId="0" applyFont="1" applyFill="1" applyBorder="1" applyProtection="1">
      <protection locked="0"/>
    </xf>
    <xf numFmtId="0" fontId="2" fillId="5" borderId="0" xfId="0" applyFont="1" applyFill="1" applyAlignment="1" applyProtection="1">
      <alignment horizontal="left"/>
      <protection locked="0"/>
    </xf>
    <xf numFmtId="0" fontId="25" fillId="0" borderId="0" xfId="0" applyFont="1" applyProtection="1">
      <protection locked="0"/>
    </xf>
    <xf numFmtId="0" fontId="14" fillId="5" borderId="0" xfId="1" applyFont="1" applyFill="1" applyBorder="1" applyAlignment="1" applyProtection="1">
      <protection locked="0"/>
    </xf>
    <xf numFmtId="0" fontId="2" fillId="5" borderId="4" xfId="0" applyFont="1" applyFill="1" applyBorder="1" applyProtection="1">
      <protection locked="0"/>
    </xf>
    <xf numFmtId="0" fontId="2" fillId="5" borderId="12" xfId="0" applyFont="1" applyFill="1" applyBorder="1" applyProtection="1">
      <protection locked="0"/>
    </xf>
    <xf numFmtId="0" fontId="2" fillId="5" borderId="12" xfId="0" applyFont="1" applyFill="1" applyBorder="1" applyAlignment="1" applyProtection="1">
      <alignment horizontal="left"/>
      <protection locked="0"/>
    </xf>
    <xf numFmtId="14" fontId="2" fillId="5" borderId="12" xfId="0" applyNumberFormat="1" applyFont="1" applyFill="1" applyBorder="1" applyProtection="1">
      <protection locked="0"/>
    </xf>
    <xf numFmtId="0" fontId="2" fillId="5" borderId="12" xfId="0" applyFont="1" applyFill="1" applyBorder="1" applyAlignment="1" applyProtection="1">
      <alignment horizontal="right"/>
      <protection locked="0"/>
    </xf>
    <xf numFmtId="0" fontId="4" fillId="2" borderId="11" xfId="0" applyFont="1" applyFill="1" applyBorder="1" applyProtection="1">
      <protection locked="0"/>
    </xf>
    <xf numFmtId="0" fontId="1" fillId="2" borderId="10" xfId="0" applyFont="1" applyFill="1" applyBorder="1" applyProtection="1">
      <protection locked="0"/>
    </xf>
    <xf numFmtId="0" fontId="1" fillId="2" borderId="10" xfId="0" applyFont="1" applyFill="1" applyBorder="1" applyAlignment="1" applyProtection="1">
      <alignment horizontal="left" indent="1"/>
      <protection locked="0"/>
    </xf>
    <xf numFmtId="0" fontId="4" fillId="2" borderId="3" xfId="0" applyFont="1" applyFill="1" applyBorder="1" applyProtection="1">
      <protection locked="0"/>
    </xf>
    <xf numFmtId="0" fontId="1" fillId="2" borderId="0" xfId="0" applyFont="1" applyFill="1" applyProtection="1">
      <protection locked="0"/>
    </xf>
    <xf numFmtId="0" fontId="4" fillId="2" borderId="0" xfId="0" applyFont="1" applyFill="1" applyProtection="1">
      <protection locked="0"/>
    </xf>
    <xf numFmtId="0" fontId="1" fillId="2" borderId="8" xfId="0" applyFont="1" applyFill="1" applyBorder="1" applyProtection="1">
      <protection locked="0"/>
    </xf>
    <xf numFmtId="0" fontId="1" fillId="2" borderId="1" xfId="0" applyFont="1" applyFill="1" applyBorder="1" applyProtection="1">
      <protection locked="0"/>
    </xf>
    <xf numFmtId="0" fontId="1" fillId="2" borderId="1" xfId="0" applyFont="1" applyFill="1" applyBorder="1" applyAlignment="1" applyProtection="1">
      <alignment horizontal="right"/>
      <protection locked="0"/>
    </xf>
    <xf numFmtId="0" fontId="8" fillId="2" borderId="1" xfId="0" applyFont="1" applyFill="1" applyBorder="1" applyAlignment="1" applyProtection="1">
      <alignment horizontal="center"/>
      <protection locked="0"/>
    </xf>
    <xf numFmtId="49" fontId="1" fillId="2" borderId="1" xfId="0" applyNumberFormat="1" applyFont="1" applyFill="1" applyBorder="1" applyProtection="1">
      <protection locked="0"/>
    </xf>
    <xf numFmtId="49" fontId="1" fillId="2" borderId="37" xfId="0" applyNumberFormat="1" applyFont="1" applyFill="1" applyBorder="1" applyProtection="1">
      <protection locked="0"/>
    </xf>
    <xf numFmtId="0" fontId="1" fillId="0" borderId="3" xfId="0" applyFont="1" applyBorder="1" applyAlignment="1" applyProtection="1">
      <alignment horizontal="left" indent="1"/>
      <protection locked="0"/>
    </xf>
    <xf numFmtId="0" fontId="1" fillId="0" borderId="0" xfId="0" applyFont="1" applyAlignment="1" applyProtection="1">
      <alignment horizontal="center"/>
      <protection locked="0"/>
    </xf>
    <xf numFmtId="0" fontId="1" fillId="0" borderId="7" xfId="0" applyFont="1" applyBorder="1" applyProtection="1">
      <protection locked="0"/>
    </xf>
    <xf numFmtId="0" fontId="9" fillId="0" borderId="0" xfId="0" applyFont="1" applyAlignment="1" applyProtection="1">
      <alignment horizontal="center"/>
      <protection locked="0"/>
    </xf>
    <xf numFmtId="0" fontId="1" fillId="0" borderId="8" xfId="0" applyFont="1" applyBorder="1" applyAlignment="1" applyProtection="1">
      <alignment horizontal="left" indent="1"/>
      <protection locked="0"/>
    </xf>
    <xf numFmtId="0" fontId="3" fillId="0" borderId="1" xfId="0" applyFont="1" applyBorder="1" applyProtection="1">
      <protection locked="0"/>
    </xf>
    <xf numFmtId="0" fontId="1" fillId="0" borderId="1" xfId="0" applyFont="1" applyBorder="1" applyProtection="1">
      <protection locked="0"/>
    </xf>
    <xf numFmtId="0" fontId="1" fillId="0" borderId="1" xfId="0" applyFont="1" applyBorder="1" applyAlignment="1" applyProtection="1">
      <alignment horizontal="center"/>
      <protection locked="0"/>
    </xf>
    <xf numFmtId="0" fontId="1" fillId="0" borderId="5" xfId="0" applyFont="1" applyBorder="1" applyProtection="1">
      <protection locked="0"/>
    </xf>
    <xf numFmtId="0" fontId="9" fillId="0" borderId="1" xfId="0" applyFont="1" applyBorder="1" applyProtection="1">
      <protection locked="0"/>
    </xf>
    <xf numFmtId="0" fontId="1" fillId="0" borderId="9" xfId="0" applyFont="1" applyBorder="1" applyAlignment="1" applyProtection="1">
      <alignment horizontal="left" indent="1"/>
      <protection locked="0"/>
    </xf>
    <xf numFmtId="0" fontId="1" fillId="0" borderId="2" xfId="0" applyFont="1" applyBorder="1" applyProtection="1">
      <protection locked="0"/>
    </xf>
    <xf numFmtId="0" fontId="1" fillId="0" borderId="2" xfId="0" applyFont="1" applyBorder="1" applyAlignment="1" applyProtection="1">
      <alignment horizontal="center"/>
      <protection locked="0"/>
    </xf>
    <xf numFmtId="0" fontId="1" fillId="0" borderId="6" xfId="0" applyFont="1" applyBorder="1" applyProtection="1">
      <protection locked="0"/>
    </xf>
    <xf numFmtId="0" fontId="9" fillId="0" borderId="2" xfId="0" applyFont="1" applyBorder="1" applyAlignment="1" applyProtection="1">
      <alignment horizontal="center"/>
      <protection locked="0"/>
    </xf>
    <xf numFmtId="0" fontId="1" fillId="0" borderId="8" xfId="0" applyFont="1" applyBorder="1" applyProtection="1">
      <protection locked="0"/>
    </xf>
    <xf numFmtId="0" fontId="1" fillId="0" borderId="3" xfId="0" applyFont="1" applyBorder="1" applyProtection="1">
      <protection locked="0"/>
    </xf>
    <xf numFmtId="0" fontId="16" fillId="0" borderId="0" xfId="0" applyFont="1" applyAlignment="1" applyProtection="1">
      <alignment horizontal="right"/>
      <protection locked="0"/>
    </xf>
    <xf numFmtId="0" fontId="9" fillId="0" borderId="0" xfId="0" applyFont="1" applyProtection="1">
      <protection locked="0"/>
    </xf>
    <xf numFmtId="0" fontId="1" fillId="2" borderId="42" xfId="0" applyFont="1" applyFill="1" applyBorder="1" applyProtection="1">
      <protection locked="0"/>
    </xf>
    <xf numFmtId="0" fontId="1" fillId="2" borderId="43" xfId="0" applyFont="1" applyFill="1" applyBorder="1" applyProtection="1">
      <protection locked="0"/>
    </xf>
    <xf numFmtId="0" fontId="1" fillId="2" borderId="43" xfId="0" applyFont="1" applyFill="1" applyBorder="1" applyAlignment="1" applyProtection="1">
      <alignment horizontal="right"/>
      <protection locked="0"/>
    </xf>
    <xf numFmtId="0" fontId="9" fillId="2" borderId="43" xfId="0" applyFont="1" applyFill="1" applyBorder="1" applyAlignment="1" applyProtection="1">
      <alignment horizontal="center"/>
      <protection locked="0"/>
    </xf>
    <xf numFmtId="49" fontId="1" fillId="2" borderId="43" xfId="0" applyNumberFormat="1" applyFont="1" applyFill="1" applyBorder="1" applyProtection="1">
      <protection locked="0"/>
    </xf>
    <xf numFmtId="49" fontId="1" fillId="2" borderId="44" xfId="0" applyNumberFormat="1" applyFont="1" applyFill="1" applyBorder="1" applyProtection="1">
      <protection locked="0"/>
    </xf>
    <xf numFmtId="0" fontId="4" fillId="0" borderId="3" xfId="0" applyFont="1" applyBorder="1" applyProtection="1">
      <protection locked="0"/>
    </xf>
    <xf numFmtId="0" fontId="4" fillId="0" borderId="0" xfId="0" applyFont="1" applyAlignment="1" applyProtection="1">
      <alignment horizontal="right"/>
      <protection locked="0"/>
    </xf>
    <xf numFmtId="0" fontId="8" fillId="0" borderId="14" xfId="0" applyFont="1" applyBorder="1" applyAlignment="1" applyProtection="1">
      <alignment horizontal="center"/>
      <protection locked="0"/>
    </xf>
    <xf numFmtId="1" fontId="4" fillId="0" borderId="0" xfId="0" applyNumberFormat="1" applyFont="1" applyAlignment="1" applyProtection="1">
      <alignment horizontal="right"/>
      <protection locked="0"/>
    </xf>
    <xf numFmtId="1" fontId="4" fillId="0" borderId="20" xfId="0" applyNumberFormat="1" applyFont="1" applyBorder="1" applyAlignment="1" applyProtection="1">
      <alignment horizontal="right"/>
      <protection locked="0"/>
    </xf>
    <xf numFmtId="1" fontId="4" fillId="0" borderId="3" xfId="0" applyNumberFormat="1" applyFont="1" applyBorder="1" applyAlignment="1" applyProtection="1">
      <alignment horizontal="right"/>
      <protection locked="0"/>
    </xf>
    <xf numFmtId="0" fontId="1" fillId="0" borderId="26" xfId="0" applyFont="1" applyBorder="1" applyAlignment="1" applyProtection="1">
      <alignment horizontal="left" indent="1"/>
      <protection locked="0"/>
    </xf>
    <xf numFmtId="0" fontId="1" fillId="0" borderId="27" xfId="0" applyFont="1" applyBorder="1" applyProtection="1">
      <protection locked="0"/>
    </xf>
    <xf numFmtId="0" fontId="9" fillId="0" borderId="28" xfId="0" applyFont="1" applyBorder="1" applyAlignment="1" applyProtection="1">
      <alignment horizontal="center"/>
      <protection locked="0"/>
    </xf>
    <xf numFmtId="3" fontId="1" fillId="4" borderId="27" xfId="0" applyNumberFormat="1" applyFont="1" applyFill="1" applyBorder="1" applyAlignment="1" applyProtection="1">
      <alignment horizontal="right"/>
      <protection locked="0"/>
    </xf>
    <xf numFmtId="3" fontId="1" fillId="4" borderId="26" xfId="0" applyNumberFormat="1" applyFont="1" applyFill="1" applyBorder="1" applyAlignment="1" applyProtection="1">
      <alignment horizontal="right"/>
      <protection locked="0"/>
    </xf>
    <xf numFmtId="0" fontId="4" fillId="0" borderId="3" xfId="0" applyFont="1" applyBorder="1" applyAlignment="1" applyProtection="1">
      <alignment horizontal="left"/>
      <protection locked="0"/>
    </xf>
    <xf numFmtId="0" fontId="1" fillId="0" borderId="14" xfId="0" applyFont="1" applyBorder="1" applyProtection="1">
      <protection locked="0"/>
    </xf>
    <xf numFmtId="3" fontId="1" fillId="4" borderId="0" xfId="0" applyNumberFormat="1" applyFont="1" applyFill="1" applyAlignment="1" applyProtection="1">
      <alignment horizontal="right"/>
      <protection locked="0"/>
    </xf>
    <xf numFmtId="3" fontId="1" fillId="4" borderId="3" xfId="0" applyNumberFormat="1" applyFont="1" applyFill="1" applyBorder="1" applyAlignment="1" applyProtection="1">
      <alignment horizontal="right"/>
      <protection locked="0"/>
    </xf>
    <xf numFmtId="0" fontId="1" fillId="0" borderId="32" xfId="0" applyFont="1" applyBorder="1" applyAlignment="1" applyProtection="1">
      <alignment horizontal="left" indent="1"/>
      <protection locked="0"/>
    </xf>
    <xf numFmtId="0" fontId="1" fillId="0" borderId="33" xfId="0" applyFont="1" applyBorder="1" applyProtection="1">
      <protection locked="0"/>
    </xf>
    <xf numFmtId="0" fontId="9" fillId="0" borderId="34" xfId="0" applyFont="1" applyBorder="1" applyAlignment="1" applyProtection="1">
      <alignment horizontal="center"/>
      <protection locked="0"/>
    </xf>
    <xf numFmtId="3" fontId="1" fillId="4" borderId="33" xfId="0" applyNumberFormat="1" applyFont="1" applyFill="1" applyBorder="1" applyAlignment="1" applyProtection="1">
      <alignment horizontal="right"/>
      <protection locked="0"/>
    </xf>
    <xf numFmtId="3" fontId="1" fillId="4" borderId="32" xfId="0" applyNumberFormat="1" applyFont="1" applyFill="1" applyBorder="1" applyAlignment="1" applyProtection="1">
      <alignment horizontal="right"/>
      <protection locked="0"/>
    </xf>
    <xf numFmtId="0" fontId="1" fillId="0" borderId="35" xfId="0" applyFont="1" applyBorder="1" applyAlignment="1" applyProtection="1">
      <alignment horizontal="left" indent="1"/>
      <protection locked="0"/>
    </xf>
    <xf numFmtId="0" fontId="1" fillId="0" borderId="36" xfId="0" applyFont="1" applyBorder="1" applyProtection="1">
      <protection locked="0"/>
    </xf>
    <xf numFmtId="1" fontId="16" fillId="0" borderId="36" xfId="0" applyNumberFormat="1" applyFont="1" applyBorder="1" applyAlignment="1" applyProtection="1">
      <alignment horizontal="right"/>
      <protection locked="0"/>
    </xf>
    <xf numFmtId="1" fontId="1" fillId="0" borderId="35" xfId="0" applyNumberFormat="1" applyFont="1" applyBorder="1" applyAlignment="1" applyProtection="1">
      <alignment horizontal="right"/>
      <protection locked="0"/>
    </xf>
    <xf numFmtId="0" fontId="1" fillId="2" borderId="3" xfId="0" applyFont="1" applyFill="1" applyBorder="1" applyAlignment="1" applyProtection="1">
      <alignment horizontal="left"/>
      <protection locked="0"/>
    </xf>
    <xf numFmtId="1" fontId="16" fillId="2" borderId="0" xfId="0" applyNumberFormat="1" applyFont="1" applyFill="1" applyAlignment="1" applyProtection="1">
      <alignment horizontal="right"/>
      <protection locked="0"/>
    </xf>
    <xf numFmtId="1" fontId="15" fillId="2" borderId="39" xfId="0" applyNumberFormat="1" applyFont="1" applyFill="1" applyBorder="1" applyAlignment="1" applyProtection="1">
      <alignment horizontal="right"/>
      <protection locked="0"/>
    </xf>
    <xf numFmtId="1" fontId="1" fillId="2" borderId="3" xfId="0" applyNumberFormat="1" applyFont="1" applyFill="1" applyBorder="1" applyAlignment="1" applyProtection="1">
      <alignment horizontal="right"/>
      <protection locked="0"/>
    </xf>
    <xf numFmtId="0" fontId="4" fillId="0" borderId="11" xfId="0" applyFont="1" applyBorder="1" applyAlignment="1" applyProtection="1">
      <alignment horizontal="left"/>
      <protection locked="0"/>
    </xf>
    <xf numFmtId="0" fontId="1" fillId="0" borderId="10" xfId="0" applyFont="1" applyBorder="1" applyProtection="1">
      <protection locked="0"/>
    </xf>
    <xf numFmtId="0" fontId="12" fillId="0" borderId="10" xfId="0" applyFont="1" applyBorder="1" applyAlignment="1" applyProtection="1">
      <alignment horizontal="right"/>
      <protection locked="0"/>
    </xf>
    <xf numFmtId="0" fontId="1" fillId="3" borderId="11" xfId="0" applyFont="1" applyFill="1" applyBorder="1" applyProtection="1">
      <protection locked="0"/>
    </xf>
    <xf numFmtId="0" fontId="10" fillId="0" borderId="1" xfId="0" applyFont="1" applyBorder="1" applyProtection="1">
      <protection locked="0"/>
    </xf>
    <xf numFmtId="0" fontId="12" fillId="0" borderId="1" xfId="0" applyFont="1" applyBorder="1" applyAlignment="1" applyProtection="1">
      <alignment horizontal="right"/>
      <protection locked="0"/>
    </xf>
    <xf numFmtId="0" fontId="1" fillId="3" borderId="8" xfId="0" applyFont="1" applyFill="1" applyBorder="1" applyProtection="1">
      <protection locked="0"/>
    </xf>
    <xf numFmtId="0" fontId="1" fillId="3" borderId="3" xfId="0" applyFont="1" applyFill="1" applyBorder="1" applyProtection="1">
      <protection locked="0"/>
    </xf>
    <xf numFmtId="0" fontId="1" fillId="0" borderId="3" xfId="0" applyFont="1" applyBorder="1" applyAlignment="1" applyProtection="1">
      <alignment horizontal="left"/>
      <protection locked="0"/>
    </xf>
    <xf numFmtId="0" fontId="10" fillId="0" borderId="0" xfId="0" applyFont="1" applyProtection="1">
      <protection locked="0"/>
    </xf>
    <xf numFmtId="0" fontId="10" fillId="0" borderId="0" xfId="0" applyFont="1" applyAlignment="1" applyProtection="1">
      <alignment horizontal="right"/>
      <protection locked="0"/>
    </xf>
    <xf numFmtId="0" fontId="4" fillId="0" borderId="42" xfId="0" applyFont="1" applyBorder="1" applyProtection="1">
      <protection locked="0"/>
    </xf>
    <xf numFmtId="0" fontId="1" fillId="0" borderId="43" xfId="0" applyFont="1" applyBorder="1" applyProtection="1">
      <protection locked="0"/>
    </xf>
    <xf numFmtId="0" fontId="12" fillId="0" borderId="43" xfId="0" applyFont="1" applyBorder="1" applyAlignment="1" applyProtection="1">
      <alignment horizontal="right"/>
      <protection locked="0"/>
    </xf>
    <xf numFmtId="3" fontId="1" fillId="3" borderId="42" xfId="0" applyNumberFormat="1" applyFont="1" applyFill="1" applyBorder="1" applyProtection="1">
      <protection locked="0"/>
    </xf>
    <xf numFmtId="0" fontId="4" fillId="0" borderId="3" xfId="0" applyFont="1" applyBorder="1" applyAlignment="1" applyProtection="1">
      <alignment horizontal="right"/>
      <protection locked="0"/>
    </xf>
    <xf numFmtId="3" fontId="1" fillId="3" borderId="3" xfId="0" applyNumberFormat="1" applyFont="1" applyFill="1" applyBorder="1" applyProtection="1">
      <protection locked="0"/>
    </xf>
    <xf numFmtId="0" fontId="1" fillId="0" borderId="4" xfId="0" applyFont="1" applyBorder="1" applyProtection="1">
      <protection locked="0"/>
    </xf>
    <xf numFmtId="0" fontId="1" fillId="0" borderId="12" xfId="0" applyFont="1" applyBorder="1" applyProtection="1">
      <protection locked="0"/>
    </xf>
    <xf numFmtId="0" fontId="10" fillId="0" borderId="12" xfId="0" applyFont="1" applyBorder="1" applyAlignment="1" applyProtection="1">
      <alignment horizontal="right"/>
      <protection locked="0"/>
    </xf>
    <xf numFmtId="0" fontId="16" fillId="0" borderId="12" xfId="0" applyFont="1" applyBorder="1" applyAlignment="1" applyProtection="1">
      <alignment horizontal="right"/>
      <protection locked="0"/>
    </xf>
    <xf numFmtId="0" fontId="1" fillId="3" borderId="4" xfId="0" applyFont="1" applyFill="1" applyBorder="1" applyProtection="1">
      <protection locked="0"/>
    </xf>
    <xf numFmtId="0" fontId="4" fillId="0" borderId="0" xfId="0" applyFont="1" applyAlignment="1">
      <alignment horizontal="right"/>
    </xf>
    <xf numFmtId="0" fontId="0" fillId="0" borderId="0" xfId="0" applyAlignment="1">
      <alignment horizontal="right"/>
    </xf>
    <xf numFmtId="1" fontId="1" fillId="4" borderId="14" xfId="0" applyNumberFormat="1" applyFont="1" applyFill="1" applyBorder="1" applyAlignment="1">
      <alignment horizontal="right"/>
    </xf>
    <xf numFmtId="1" fontId="1" fillId="4" borderId="23" xfId="0" applyNumberFormat="1" applyFont="1" applyFill="1" applyBorder="1" applyAlignment="1">
      <alignment horizontal="right"/>
    </xf>
    <xf numFmtId="1" fontId="1" fillId="4" borderId="45" xfId="0" applyNumberFormat="1" applyFont="1" applyFill="1" applyBorder="1" applyAlignment="1">
      <alignment horizontal="right"/>
    </xf>
    <xf numFmtId="1" fontId="1" fillId="4" borderId="3" xfId="0" applyNumberFormat="1" applyFont="1" applyFill="1" applyBorder="1" applyAlignment="1">
      <alignment horizontal="right"/>
    </xf>
    <xf numFmtId="1" fontId="1" fillId="4" borderId="8" xfId="0" applyNumberFormat="1" applyFont="1" applyFill="1" applyBorder="1" applyAlignment="1">
      <alignment horizontal="right"/>
    </xf>
    <xf numFmtId="1" fontId="1" fillId="4" borderId="9" xfId="0" applyNumberFormat="1" applyFont="1" applyFill="1" applyBorder="1" applyAlignment="1">
      <alignment horizontal="right"/>
    </xf>
    <xf numFmtId="0" fontId="23" fillId="0" borderId="0" xfId="0" applyFont="1"/>
    <xf numFmtId="0" fontId="1" fillId="2" borderId="42" xfId="0" applyFont="1" applyFill="1" applyBorder="1"/>
    <xf numFmtId="49" fontId="1" fillId="2" borderId="44" xfId="0" applyNumberFormat="1" applyFont="1" applyFill="1" applyBorder="1"/>
    <xf numFmtId="0" fontId="4" fillId="0" borderId="0" xfId="0" applyFont="1" applyAlignment="1">
      <alignment horizontal="left"/>
    </xf>
    <xf numFmtId="0" fontId="4" fillId="0" borderId="0" xfId="0" applyFont="1" applyAlignment="1">
      <alignment horizontal="left" vertical="top"/>
    </xf>
    <xf numFmtId="0" fontId="21" fillId="5" borderId="46" xfId="0" applyFont="1" applyFill="1" applyBorder="1"/>
    <xf numFmtId="0" fontId="11" fillId="0" borderId="0" xfId="0" applyFont="1" applyAlignment="1">
      <alignment horizontal="left"/>
    </xf>
    <xf numFmtId="0" fontId="0" fillId="0" borderId="0" xfId="0" applyAlignment="1">
      <alignment horizontal="left"/>
    </xf>
    <xf numFmtId="0" fontId="11" fillId="4" borderId="46" xfId="0" applyFont="1" applyFill="1" applyBorder="1" applyAlignment="1">
      <alignment horizontal="left"/>
    </xf>
    <xf numFmtId="0" fontId="11" fillId="0" borderId="0" xfId="0" applyFont="1" applyAlignment="1">
      <alignment vertical="top"/>
    </xf>
    <xf numFmtId="3" fontId="1" fillId="7" borderId="47" xfId="0" applyNumberFormat="1" applyFont="1" applyFill="1" applyBorder="1" applyAlignment="1">
      <alignment horizontal="right"/>
    </xf>
    <xf numFmtId="3" fontId="1" fillId="0" borderId="20" xfId="0" applyNumberFormat="1" applyFont="1" applyBorder="1" applyAlignment="1">
      <alignment horizontal="right"/>
    </xf>
    <xf numFmtId="3" fontId="1" fillId="7" borderId="48" xfId="0" applyNumberFormat="1" applyFont="1" applyFill="1" applyBorder="1" applyAlignment="1">
      <alignment horizontal="right"/>
    </xf>
    <xf numFmtId="3" fontId="15" fillId="0" borderId="49" xfId="0" applyNumberFormat="1" applyFont="1" applyBorder="1" applyAlignment="1">
      <alignment horizontal="right"/>
    </xf>
    <xf numFmtId="3" fontId="1" fillId="7" borderId="22" xfId="0" applyNumberFormat="1" applyFont="1" applyFill="1" applyBorder="1"/>
    <xf numFmtId="3" fontId="1" fillId="7" borderId="25" xfId="0" applyNumberFormat="1" applyFont="1" applyFill="1" applyBorder="1"/>
    <xf numFmtId="3" fontId="16" fillId="0" borderId="20" xfId="0" applyNumberFormat="1" applyFont="1" applyBorder="1"/>
    <xf numFmtId="1" fontId="16" fillId="0" borderId="20" xfId="0" applyNumberFormat="1" applyFont="1" applyBorder="1"/>
    <xf numFmtId="3" fontId="4" fillId="7" borderId="50" xfId="0" applyNumberFormat="1" applyFont="1" applyFill="1" applyBorder="1"/>
    <xf numFmtId="1" fontId="16" fillId="0" borderId="21" xfId="0" applyNumberFormat="1" applyFont="1" applyBorder="1"/>
    <xf numFmtId="3" fontId="15" fillId="0" borderId="39" xfId="0" applyNumberFormat="1" applyFont="1" applyBorder="1" applyAlignment="1">
      <alignment horizontal="right"/>
    </xf>
    <xf numFmtId="3" fontId="1" fillId="7" borderId="51" xfId="0" applyNumberFormat="1" applyFont="1" applyFill="1" applyBorder="1" applyAlignment="1">
      <alignment horizontal="right"/>
    </xf>
    <xf numFmtId="3" fontId="16" fillId="0" borderId="49" xfId="0" applyNumberFormat="1" applyFont="1" applyBorder="1" applyAlignment="1">
      <alignment horizontal="right"/>
    </xf>
    <xf numFmtId="3" fontId="12" fillId="0" borderId="10" xfId="0" applyNumberFormat="1" applyFont="1" applyBorder="1"/>
    <xf numFmtId="3" fontId="12" fillId="0" borderId="0" xfId="0" applyNumberFormat="1" applyFont="1"/>
    <xf numFmtId="3" fontId="16" fillId="0" borderId="2" xfId="0" applyNumberFormat="1" applyFont="1" applyBorder="1"/>
    <xf numFmtId="3" fontId="1" fillId="7" borderId="52" xfId="0" applyNumberFormat="1" applyFont="1" applyFill="1" applyBorder="1" applyAlignment="1">
      <alignment horizontal="right"/>
    </xf>
    <xf numFmtId="3" fontId="12" fillId="0" borderId="38" xfId="0" applyNumberFormat="1" applyFont="1" applyBorder="1"/>
    <xf numFmtId="3" fontId="12" fillId="0" borderId="39" xfId="0" applyNumberFormat="1" applyFont="1" applyBorder="1"/>
    <xf numFmtId="3" fontId="16" fillId="0" borderId="53" xfId="0" applyNumberFormat="1" applyFont="1" applyBorder="1"/>
    <xf numFmtId="3" fontId="1" fillId="7" borderId="15" xfId="0" applyNumberFormat="1" applyFont="1" applyFill="1" applyBorder="1" applyAlignment="1">
      <alignment horizontal="right"/>
    </xf>
    <xf numFmtId="3" fontId="1" fillId="7" borderId="54" xfId="0" applyNumberFormat="1" applyFont="1" applyFill="1" applyBorder="1" applyAlignment="1">
      <alignment horizontal="right"/>
    </xf>
    <xf numFmtId="3" fontId="1" fillId="3" borderId="15" xfId="0" applyNumberFormat="1" applyFont="1" applyFill="1" applyBorder="1" applyAlignment="1">
      <alignment horizontal="right"/>
    </xf>
    <xf numFmtId="3" fontId="16" fillId="0" borderId="55" xfId="0" applyNumberFormat="1" applyFont="1" applyBorder="1" applyAlignment="1">
      <alignment horizontal="right"/>
    </xf>
    <xf numFmtId="3" fontId="1" fillId="3" borderId="20" xfId="0" applyNumberFormat="1" applyFont="1" applyFill="1" applyBorder="1" applyAlignment="1">
      <alignment horizontal="right"/>
    </xf>
    <xf numFmtId="3" fontId="16" fillId="0" borderId="56" xfId="0" applyNumberFormat="1" applyFont="1" applyBorder="1" applyAlignment="1">
      <alignment horizontal="right"/>
    </xf>
    <xf numFmtId="3" fontId="1" fillId="6" borderId="14" xfId="0" applyNumberFormat="1" applyFont="1" applyFill="1" applyBorder="1" applyAlignment="1">
      <alignment horizontal="right"/>
    </xf>
    <xf numFmtId="3" fontId="1" fillId="6" borderId="7" xfId="0" applyNumberFormat="1" applyFont="1" applyFill="1" applyBorder="1" applyAlignment="1">
      <alignment horizontal="right"/>
    </xf>
    <xf numFmtId="3" fontId="1" fillId="7" borderId="1" xfId="0" applyNumberFormat="1" applyFont="1" applyFill="1" applyBorder="1" applyAlignment="1">
      <alignment horizontal="right"/>
    </xf>
    <xf numFmtId="3" fontId="1" fillId="6" borderId="45" xfId="0" applyNumberFormat="1" applyFont="1" applyFill="1" applyBorder="1" applyAlignment="1">
      <alignment horizontal="right"/>
    </xf>
    <xf numFmtId="3" fontId="1" fillId="7" borderId="23" xfId="0" applyNumberFormat="1" applyFont="1" applyFill="1" applyBorder="1" applyAlignment="1">
      <alignment horizontal="right"/>
    </xf>
    <xf numFmtId="3" fontId="1" fillId="7" borderId="8" xfId="0" applyNumberFormat="1" applyFont="1" applyFill="1" applyBorder="1" applyAlignment="1">
      <alignment horizontal="right"/>
    </xf>
    <xf numFmtId="3" fontId="15" fillId="0" borderId="6" xfId="0" applyNumberFormat="1" applyFont="1" applyBorder="1" applyAlignment="1">
      <alignment horizontal="right"/>
    </xf>
    <xf numFmtId="3" fontId="15" fillId="0" borderId="41" xfId="0" applyNumberFormat="1" applyFont="1" applyBorder="1" applyAlignment="1">
      <alignment horizontal="right"/>
    </xf>
    <xf numFmtId="1" fontId="15" fillId="0" borderId="53" xfId="0" applyNumberFormat="1" applyFont="1" applyBorder="1" applyAlignment="1">
      <alignment horizontal="right"/>
    </xf>
    <xf numFmtId="1" fontId="15" fillId="0" borderId="40" xfId="0" applyNumberFormat="1" applyFont="1" applyBorder="1" applyAlignment="1">
      <alignment horizontal="right"/>
    </xf>
    <xf numFmtId="1" fontId="15" fillId="2" borderId="39" xfId="0" applyNumberFormat="1" applyFont="1" applyFill="1" applyBorder="1" applyAlignment="1">
      <alignment horizontal="right"/>
    </xf>
    <xf numFmtId="3" fontId="15" fillId="0" borderId="53" xfId="0" applyNumberFormat="1" applyFont="1" applyBorder="1" applyAlignment="1">
      <alignment horizontal="right"/>
    </xf>
    <xf numFmtId="0" fontId="25" fillId="0" borderId="0" xfId="0" applyFont="1"/>
    <xf numFmtId="0" fontId="1" fillId="2" borderId="10" xfId="0" applyFont="1" applyFill="1" applyBorder="1" applyAlignment="1">
      <alignment horizontal="left" indent="1"/>
    </xf>
    <xf numFmtId="0" fontId="8" fillId="2" borderId="1" xfId="0" applyFont="1" applyFill="1" applyBorder="1" applyAlignment="1">
      <alignment horizontal="center"/>
    </xf>
    <xf numFmtId="0" fontId="1" fillId="2" borderId="43" xfId="0" applyFont="1" applyFill="1" applyBorder="1"/>
    <xf numFmtId="0" fontId="1" fillId="2" borderId="43" xfId="0" applyFont="1" applyFill="1" applyBorder="1" applyAlignment="1">
      <alignment horizontal="right"/>
    </xf>
    <xf numFmtId="0" fontId="9" fillId="2" borderId="43" xfId="0" applyFont="1" applyFill="1" applyBorder="1" applyAlignment="1">
      <alignment horizontal="center"/>
    </xf>
    <xf numFmtId="49" fontId="1" fillId="2" borderId="43" xfId="0" applyNumberFormat="1" applyFont="1" applyFill="1" applyBorder="1"/>
    <xf numFmtId="0" fontId="4" fillId="0" borderId="3" xfId="0" applyFont="1" applyBorder="1"/>
    <xf numFmtId="0" fontId="8" fillId="0" borderId="14" xfId="0" applyFont="1" applyBorder="1" applyAlignment="1">
      <alignment horizontal="center"/>
    </xf>
    <xf numFmtId="1" fontId="4" fillId="0" borderId="20" xfId="0" applyNumberFormat="1" applyFont="1" applyBorder="1" applyAlignment="1">
      <alignment horizontal="right"/>
    </xf>
    <xf numFmtId="0" fontId="4" fillId="0" borderId="3" xfId="0" applyFont="1" applyBorder="1" applyAlignment="1">
      <alignment horizontal="left"/>
    </xf>
    <xf numFmtId="0" fontId="1" fillId="0" borderId="14" xfId="0" applyFont="1" applyBorder="1"/>
    <xf numFmtId="1" fontId="1" fillId="0" borderId="35" xfId="0" applyNumberFormat="1" applyFont="1" applyBorder="1" applyAlignment="1">
      <alignment horizontal="right"/>
    </xf>
    <xf numFmtId="0" fontId="1" fillId="2" borderId="3" xfId="0" applyFont="1" applyFill="1" applyBorder="1" applyAlignment="1">
      <alignment horizontal="left"/>
    </xf>
    <xf numFmtId="1" fontId="16" fillId="2" borderId="0" xfId="0" applyNumberFormat="1" applyFont="1" applyFill="1" applyAlignment="1">
      <alignment horizontal="right"/>
    </xf>
    <xf numFmtId="1" fontId="1" fillId="2" borderId="3" xfId="0" applyNumberFormat="1" applyFont="1" applyFill="1" applyBorder="1" applyAlignment="1">
      <alignment horizontal="right"/>
    </xf>
    <xf numFmtId="0" fontId="12" fillId="0" borderId="10" xfId="0" applyFont="1" applyBorder="1" applyAlignment="1">
      <alignment horizontal="right"/>
    </xf>
    <xf numFmtId="0" fontId="1" fillId="3" borderId="11" xfId="0" applyFont="1" applyFill="1" applyBorder="1"/>
    <xf numFmtId="0" fontId="10" fillId="0" borderId="1" xfId="0" applyFont="1" applyBorder="1"/>
    <xf numFmtId="0" fontId="12" fillId="0" borderId="1" xfId="0" applyFont="1" applyBorder="1" applyAlignment="1">
      <alignment horizontal="right"/>
    </xf>
    <xf numFmtId="0" fontId="1" fillId="3" borderId="8" xfId="0" applyFont="1" applyFill="1" applyBorder="1"/>
    <xf numFmtId="0" fontId="1" fillId="3" borderId="3" xfId="0" applyFont="1" applyFill="1" applyBorder="1"/>
    <xf numFmtId="0" fontId="1" fillId="0" borderId="3" xfId="0" applyFont="1" applyBorder="1" applyAlignment="1">
      <alignment horizontal="left"/>
    </xf>
    <xf numFmtId="0" fontId="10" fillId="0" borderId="0" xfId="0" applyFont="1" applyAlignment="1">
      <alignment horizontal="right"/>
    </xf>
    <xf numFmtId="0" fontId="4" fillId="0" borderId="42" xfId="0" applyFont="1" applyBorder="1"/>
    <xf numFmtId="0" fontId="1" fillId="0" borderId="43" xfId="0" applyFont="1" applyBorder="1"/>
    <xf numFmtId="0" fontId="12" fillId="0" borderId="43" xfId="0" applyFont="1" applyBorder="1" applyAlignment="1">
      <alignment horizontal="right"/>
    </xf>
    <xf numFmtId="3" fontId="1" fillId="3" borderId="42" xfId="0" applyNumberFormat="1" applyFont="1" applyFill="1" applyBorder="1"/>
    <xf numFmtId="0" fontId="4" fillId="0" borderId="3" xfId="0" applyFont="1" applyBorder="1" applyAlignment="1">
      <alignment horizontal="right"/>
    </xf>
    <xf numFmtId="3" fontId="1" fillId="3" borderId="3" xfId="0" applyNumberFormat="1" applyFont="1" applyFill="1" applyBorder="1"/>
    <xf numFmtId="0" fontId="16" fillId="0" borderId="12" xfId="0" applyFont="1" applyBorder="1" applyAlignment="1">
      <alignment horizontal="right"/>
    </xf>
    <xf numFmtId="0" fontId="1" fillId="3" borderId="4" xfId="0" applyFont="1" applyFill="1" applyBorder="1"/>
    <xf numFmtId="1" fontId="1" fillId="4" borderId="14" xfId="0" applyNumberFormat="1" applyFont="1" applyFill="1" applyBorder="1" applyAlignment="1" applyProtection="1">
      <alignment horizontal="right"/>
      <protection locked="0"/>
    </xf>
    <xf numFmtId="1" fontId="1" fillId="4" borderId="23" xfId="0" applyNumberFormat="1" applyFont="1" applyFill="1" applyBorder="1" applyAlignment="1" applyProtection="1">
      <alignment horizontal="right"/>
      <protection locked="0"/>
    </xf>
    <xf numFmtId="1" fontId="1" fillId="4" borderId="45" xfId="0" applyNumberFormat="1" applyFont="1" applyFill="1" applyBorder="1" applyAlignment="1" applyProtection="1">
      <alignment horizontal="right"/>
      <protection locked="0"/>
    </xf>
    <xf numFmtId="1" fontId="1" fillId="4" borderId="3" xfId="0" applyNumberFormat="1" applyFont="1" applyFill="1" applyBorder="1" applyAlignment="1" applyProtection="1">
      <alignment horizontal="right"/>
      <protection locked="0"/>
    </xf>
    <xf numFmtId="1" fontId="1" fillId="4" borderId="8" xfId="0" applyNumberFormat="1" applyFont="1" applyFill="1" applyBorder="1" applyAlignment="1" applyProtection="1">
      <alignment horizontal="right"/>
      <protection locked="0"/>
    </xf>
    <xf numFmtId="1" fontId="1" fillId="4" borderId="9" xfId="0" applyNumberFormat="1" applyFont="1" applyFill="1" applyBorder="1" applyAlignment="1" applyProtection="1">
      <alignment horizontal="right"/>
      <protection locked="0"/>
    </xf>
    <xf numFmtId="0" fontId="1" fillId="2" borderId="0" xfId="0" applyFont="1" applyFill="1" applyAlignment="1">
      <alignment horizontal="right"/>
    </xf>
    <xf numFmtId="0" fontId="9" fillId="2" borderId="0" xfId="0" applyFont="1" applyFill="1" applyAlignment="1">
      <alignment horizontal="center"/>
    </xf>
    <xf numFmtId="49" fontId="1" fillId="2" borderId="0" xfId="0" applyNumberFormat="1" applyFont="1" applyFill="1"/>
    <xf numFmtId="0" fontId="1" fillId="0" borderId="57" xfId="0" applyFont="1" applyBorder="1" applyAlignment="1">
      <alignment horizontal="left" indent="1"/>
    </xf>
    <xf numFmtId="0" fontId="3" fillId="0" borderId="58" xfId="0" applyFont="1" applyBorder="1"/>
    <xf numFmtId="0" fontId="1" fillId="0" borderId="58" xfId="0" applyFont="1" applyBorder="1"/>
    <xf numFmtId="0" fontId="1" fillId="0" borderId="58" xfId="0" applyFont="1" applyBorder="1" applyAlignment="1">
      <alignment horizontal="center"/>
    </xf>
    <xf numFmtId="0" fontId="1" fillId="4" borderId="59" xfId="0" applyFont="1" applyFill="1" applyBorder="1"/>
    <xf numFmtId="0" fontId="9" fillId="0" borderId="58" xfId="0" applyFont="1" applyBorder="1" applyAlignment="1">
      <alignment horizontal="center"/>
    </xf>
    <xf numFmtId="1" fontId="1" fillId="4" borderId="59" xfId="0" applyNumberFormat="1" applyFont="1" applyFill="1" applyBorder="1" applyAlignment="1">
      <alignment horizontal="right"/>
    </xf>
    <xf numFmtId="3" fontId="1" fillId="7" borderId="60" xfId="0" applyNumberFormat="1" applyFont="1" applyFill="1" applyBorder="1" applyAlignment="1">
      <alignment horizontal="right"/>
    </xf>
    <xf numFmtId="0" fontId="17" fillId="0" borderId="12" xfId="0" applyFont="1" applyBorder="1" applyAlignment="1">
      <alignment horizontal="center"/>
    </xf>
    <xf numFmtId="0" fontId="17" fillId="0" borderId="12" xfId="0" applyFont="1" applyBorder="1"/>
    <xf numFmtId="0" fontId="18" fillId="0" borderId="12" xfId="0" applyFont="1" applyBorder="1"/>
    <xf numFmtId="1" fontId="16" fillId="0" borderId="12" xfId="0" applyNumberFormat="1" applyFont="1" applyBorder="1" applyAlignment="1">
      <alignment horizontal="right"/>
    </xf>
    <xf numFmtId="3" fontId="15" fillId="0" borderId="13" xfId="0" applyNumberFormat="1" applyFont="1" applyBorder="1" applyAlignment="1">
      <alignment horizontal="right"/>
    </xf>
    <xf numFmtId="0" fontId="1" fillId="4" borderId="14" xfId="0" applyFont="1" applyFill="1" applyBorder="1" applyAlignment="1">
      <alignment horizontal="right"/>
    </xf>
    <xf numFmtId="0" fontId="1" fillId="4" borderId="31" xfId="0" applyFont="1" applyFill="1" applyBorder="1"/>
    <xf numFmtId="0" fontId="1" fillId="8" borderId="46" xfId="0" applyFont="1" applyFill="1" applyBorder="1"/>
    <xf numFmtId="0" fontId="27" fillId="0" borderId="0" xfId="0" applyFont="1" applyAlignment="1" applyProtection="1">
      <alignment wrapText="1"/>
      <protection locked="0"/>
    </xf>
    <xf numFmtId="0" fontId="0" fillId="0" borderId="0" xfId="0"/>
    <xf numFmtId="0" fontId="11" fillId="0" borderId="0" xfId="0" applyFont="1" applyAlignment="1">
      <alignment horizontal="left" vertical="top" wrapText="1"/>
    </xf>
    <xf numFmtId="0" fontId="21" fillId="0" borderId="0" xfId="0" applyFont="1" applyAlignment="1">
      <alignment horizontal="left" vertical="top" wrapText="1"/>
    </xf>
    <xf numFmtId="0" fontId="11" fillId="0" borderId="0" xfId="0" applyFont="1" applyAlignment="1">
      <alignment wrapText="1"/>
    </xf>
    <xf numFmtId="0" fontId="27" fillId="0" borderId="0" xfId="0" applyFont="1" applyAlignment="1">
      <alignment wrapText="1"/>
    </xf>
    <xf numFmtId="0" fontId="0" fillId="0" borderId="0" xfId="0" applyAlignment="1">
      <alignment horizontal="center"/>
    </xf>
    <xf numFmtId="0" fontId="21" fillId="0" borderId="0" xfId="0" applyFont="1" applyAlignment="1">
      <alignment vertical="top" wrapText="1"/>
    </xf>
    <xf numFmtId="0" fontId="0" fillId="0" borderId="0" xfId="0" applyAlignment="1">
      <alignment vertical="top" wrapText="1"/>
    </xf>
    <xf numFmtId="0" fontId="21" fillId="0" borderId="0" xfId="0" applyFont="1" applyAlignment="1">
      <alignment wrapText="1"/>
    </xf>
    <xf numFmtId="0" fontId="0" fillId="0" borderId="0" xfId="0" applyAlignment="1">
      <alignment wrapText="1"/>
    </xf>
    <xf numFmtId="0" fontId="24" fillId="0" borderId="0" xfId="0" applyFont="1" applyAlignment="1">
      <alignment horizontal="center" wrapText="1"/>
    </xf>
    <xf numFmtId="0" fontId="4" fillId="0" borderId="0" xfId="0" applyFont="1" applyAlignment="1">
      <alignment horizontal="left" wrapText="1"/>
    </xf>
    <xf numFmtId="0" fontId="26" fillId="0" borderId="0" xfId="0" applyFont="1" applyAlignment="1">
      <alignment wrapText="1"/>
    </xf>
    <xf numFmtId="0" fontId="4" fillId="0" borderId="0" xfId="0" applyFont="1" applyAlignment="1">
      <alignment horizontal="left" vertical="top" wrapText="1"/>
    </xf>
    <xf numFmtId="0" fontId="4" fillId="0" borderId="0" xfId="0" applyFont="1" applyAlignment="1">
      <alignment wrapText="1"/>
    </xf>
    <xf numFmtId="0" fontId="7" fillId="0" borderId="0" xfId="0" applyFont="1" applyAlignment="1">
      <alignment horizontal="center" wrapText="1"/>
    </xf>
    <xf numFmtId="0" fontId="6" fillId="2" borderId="10" xfId="0" applyFont="1" applyFill="1" applyBorder="1" applyAlignment="1">
      <alignment horizontal="center" vertical="center" wrapText="1"/>
    </xf>
    <xf numFmtId="0" fontId="6" fillId="2" borderId="38" xfId="0" applyFont="1" applyFill="1" applyBorder="1" applyAlignment="1">
      <alignment horizontal="center" vertical="center" wrapText="1"/>
    </xf>
    <xf numFmtId="0" fontId="6" fillId="2" borderId="0" xfId="0" applyFont="1" applyFill="1" applyAlignment="1">
      <alignment horizontal="center" vertical="center" wrapText="1"/>
    </xf>
    <xf numFmtId="0" fontId="6" fillId="2" borderId="39" xfId="0" applyFont="1" applyFill="1" applyBorder="1" applyAlignment="1">
      <alignment horizontal="center" vertical="center" wrapText="1"/>
    </xf>
    <xf numFmtId="0" fontId="6" fillId="2" borderId="3" xfId="0" applyFont="1" applyFill="1" applyBorder="1" applyAlignment="1">
      <alignment horizontal="center" vertical="center"/>
    </xf>
    <xf numFmtId="0" fontId="6" fillId="2" borderId="39" xfId="0" applyFont="1" applyFill="1" applyBorder="1" applyAlignment="1">
      <alignment horizontal="center" vertical="center"/>
    </xf>
    <xf numFmtId="0" fontId="6" fillId="2" borderId="11" xfId="0" applyFont="1" applyFill="1" applyBorder="1" applyAlignment="1">
      <alignment horizontal="center" vertical="center"/>
    </xf>
    <xf numFmtId="0" fontId="19" fillId="2" borderId="38" xfId="0" applyFont="1" applyFill="1" applyBorder="1" applyAlignment="1">
      <alignment horizontal="center" vertical="center"/>
    </xf>
    <xf numFmtId="14" fontId="2" fillId="5" borderId="12" xfId="0" applyNumberFormat="1" applyFont="1" applyFill="1" applyBorder="1" applyAlignment="1" applyProtection="1">
      <alignment horizontal="center"/>
      <protection locked="0"/>
    </xf>
    <xf numFmtId="0" fontId="0" fillId="5" borderId="13" xfId="0" applyFill="1" applyBorder="1" applyAlignment="1" applyProtection="1">
      <alignment horizontal="center"/>
      <protection locked="0"/>
    </xf>
    <xf numFmtId="14" fontId="2" fillId="5" borderId="12" xfId="0" applyNumberFormat="1" applyFont="1" applyFill="1" applyBorder="1" applyAlignment="1">
      <alignment horizontal="center"/>
    </xf>
    <xf numFmtId="0" fontId="0" fillId="5" borderId="13" xfId="0" applyFill="1" applyBorder="1" applyAlignment="1">
      <alignment horizontal="center"/>
    </xf>
    <xf numFmtId="0" fontId="1" fillId="0" borderId="9" xfId="0" applyFont="1" applyBorder="1" applyAlignment="1" applyProtection="1">
      <alignment horizontal="left" vertical="top"/>
      <protection locked="0"/>
    </xf>
    <xf numFmtId="0" fontId="1" fillId="0" borderId="2" xfId="0" applyFont="1" applyBorder="1" applyAlignment="1" applyProtection="1">
      <alignment horizontal="left" vertical="top"/>
      <protection locked="0"/>
    </xf>
    <xf numFmtId="0" fontId="1" fillId="0" borderId="53" xfId="0" applyFont="1" applyBorder="1" applyAlignment="1" applyProtection="1">
      <alignment horizontal="left" vertical="top"/>
      <protection locked="0"/>
    </xf>
    <xf numFmtId="0" fontId="1" fillId="0" borderId="3" xfId="0" applyFont="1" applyBorder="1" applyAlignment="1" applyProtection="1">
      <alignment horizontal="left" vertical="top"/>
      <protection locked="0"/>
    </xf>
    <xf numFmtId="0" fontId="1" fillId="0" borderId="0" xfId="0" applyFont="1" applyAlignment="1" applyProtection="1">
      <alignment horizontal="left" vertical="top"/>
      <protection locked="0"/>
    </xf>
    <xf numFmtId="0" fontId="1" fillId="0" borderId="39" xfId="0" applyFont="1" applyBorder="1" applyAlignment="1" applyProtection="1">
      <alignment horizontal="left" vertical="top"/>
      <protection locked="0"/>
    </xf>
    <xf numFmtId="0" fontId="1" fillId="0" borderId="4" xfId="0" applyFont="1" applyBorder="1" applyAlignment="1" applyProtection="1">
      <alignment horizontal="left" vertical="top"/>
      <protection locked="0"/>
    </xf>
    <xf numFmtId="0" fontId="1" fillId="0" borderId="12" xfId="0" applyFont="1" applyBorder="1" applyAlignment="1" applyProtection="1">
      <alignment horizontal="left" vertical="top"/>
      <protection locked="0"/>
    </xf>
    <xf numFmtId="0" fontId="1" fillId="0" borderId="13" xfId="0" applyFont="1" applyBorder="1" applyAlignment="1" applyProtection="1">
      <alignment horizontal="left" vertical="top"/>
      <protection locked="0"/>
    </xf>
    <xf numFmtId="0" fontId="2" fillId="5" borderId="0" xfId="0" applyFont="1" applyFill="1" applyAlignment="1" applyProtection="1">
      <alignment horizontal="center"/>
      <protection locked="0"/>
    </xf>
    <xf numFmtId="0" fontId="2" fillId="5" borderId="0" xfId="0" applyFont="1" applyFill="1" applyAlignment="1">
      <alignment horizontal="left"/>
    </xf>
    <xf numFmtId="0" fontId="2" fillId="5" borderId="39" xfId="0" applyFont="1" applyFill="1" applyBorder="1" applyAlignment="1">
      <alignment horizontal="left"/>
    </xf>
    <xf numFmtId="0" fontId="1" fillId="0" borderId="9" xfId="0" applyFont="1" applyBorder="1" applyAlignment="1">
      <alignment horizontal="left" vertical="top"/>
    </xf>
    <xf numFmtId="0" fontId="1" fillId="0" borderId="2" xfId="0" applyFont="1" applyBorder="1" applyAlignment="1">
      <alignment horizontal="left" vertical="top"/>
    </xf>
    <xf numFmtId="0" fontId="1" fillId="0" borderId="53" xfId="0" applyFont="1" applyBorder="1" applyAlignment="1">
      <alignment horizontal="left" vertical="top"/>
    </xf>
    <xf numFmtId="0" fontId="1" fillId="0" borderId="3" xfId="0" applyFont="1" applyBorder="1" applyAlignment="1">
      <alignment horizontal="left" vertical="top"/>
    </xf>
    <xf numFmtId="0" fontId="1" fillId="0" borderId="0" xfId="0" applyFont="1" applyAlignment="1">
      <alignment horizontal="left" vertical="top"/>
    </xf>
    <xf numFmtId="0" fontId="1" fillId="0" borderId="39" xfId="0" applyFont="1" applyBorder="1" applyAlignment="1">
      <alignment horizontal="left" vertical="top"/>
    </xf>
    <xf numFmtId="0" fontId="1" fillId="0" borderId="4" xfId="0" applyFont="1" applyBorder="1" applyAlignment="1">
      <alignment horizontal="left" vertical="top"/>
    </xf>
    <xf numFmtId="0" fontId="1" fillId="0" borderId="12" xfId="0" applyFont="1" applyBorder="1" applyAlignment="1">
      <alignment horizontal="left" vertical="top"/>
    </xf>
    <xf numFmtId="0" fontId="1" fillId="0" borderId="13" xfId="0" applyFont="1" applyBorder="1" applyAlignment="1">
      <alignment horizontal="left" vertical="top"/>
    </xf>
    <xf numFmtId="0" fontId="1" fillId="0" borderId="9" xfId="0" applyFont="1" applyBorder="1" applyAlignment="1">
      <alignment horizontal="left"/>
    </xf>
    <xf numFmtId="0" fontId="1" fillId="0" borderId="2" xfId="0" applyFont="1" applyBorder="1" applyAlignment="1">
      <alignment horizontal="left"/>
    </xf>
    <xf numFmtId="0" fontId="1" fillId="0" borderId="53" xfId="0" applyFont="1" applyBorder="1" applyAlignment="1">
      <alignment horizontal="left"/>
    </xf>
    <xf numFmtId="0" fontId="1" fillId="0" borderId="3" xfId="0" applyFont="1" applyBorder="1" applyAlignment="1">
      <alignment horizontal="left"/>
    </xf>
    <xf numFmtId="0" fontId="1" fillId="0" borderId="0" xfId="0" applyFont="1" applyAlignment="1">
      <alignment horizontal="left"/>
    </xf>
    <xf numFmtId="0" fontId="1" fillId="0" borderId="39" xfId="0" applyFont="1" applyBorder="1" applyAlignment="1">
      <alignment horizontal="left"/>
    </xf>
    <xf numFmtId="0" fontId="1" fillId="0" borderId="4" xfId="0" applyFont="1" applyBorder="1" applyAlignment="1">
      <alignment horizontal="left"/>
    </xf>
    <xf numFmtId="0" fontId="1" fillId="0" borderId="12" xfId="0" applyFont="1" applyBorder="1" applyAlignment="1">
      <alignment horizontal="left"/>
    </xf>
    <xf numFmtId="0" fontId="1" fillId="0" borderId="13" xfId="0" applyFont="1" applyBorder="1" applyAlignment="1">
      <alignment horizontal="left"/>
    </xf>
    <xf numFmtId="0" fontId="24" fillId="0" borderId="0" xfId="0" applyFont="1" applyAlignment="1">
      <alignment horizontal="left" wrapText="1"/>
    </xf>
    <xf numFmtId="0" fontId="0" fillId="0" borderId="0" xfId="0" applyAlignment="1" applyProtection="1">
      <alignment horizontal="center"/>
      <protection locked="0"/>
    </xf>
    <xf numFmtId="0" fontId="24" fillId="0" borderId="0" xfId="0" applyFont="1" applyAlignment="1" applyProtection="1">
      <alignment horizontal="center" wrapText="1"/>
      <protection locked="0"/>
    </xf>
    <xf numFmtId="0" fontId="6" fillId="2" borderId="10" xfId="0" applyFont="1" applyFill="1" applyBorder="1" applyAlignment="1" applyProtection="1">
      <alignment horizontal="center" vertical="center" wrapText="1"/>
      <protection locked="0"/>
    </xf>
    <xf numFmtId="0" fontId="6" fillId="2" borderId="38" xfId="0" applyFont="1" applyFill="1" applyBorder="1" applyAlignment="1" applyProtection="1">
      <alignment horizontal="center" vertical="center" wrapText="1"/>
      <protection locked="0"/>
    </xf>
    <xf numFmtId="0" fontId="6" fillId="2" borderId="0" xfId="0" applyFont="1" applyFill="1" applyAlignment="1" applyProtection="1">
      <alignment horizontal="center" vertical="center" wrapText="1"/>
      <protection locked="0"/>
    </xf>
    <xf numFmtId="0" fontId="6" fillId="2" borderId="39" xfId="0" applyFont="1" applyFill="1" applyBorder="1" applyAlignment="1" applyProtection="1">
      <alignment horizontal="center" vertical="center" wrapText="1"/>
      <protection locked="0"/>
    </xf>
    <xf numFmtId="0" fontId="6" fillId="2" borderId="3" xfId="0" applyFont="1" applyFill="1" applyBorder="1" applyAlignment="1" applyProtection="1">
      <alignment horizontal="center" vertical="center"/>
      <protection locked="0"/>
    </xf>
    <xf numFmtId="0" fontId="6" fillId="2" borderId="39" xfId="0" applyFont="1" applyFill="1" applyBorder="1" applyAlignment="1" applyProtection="1">
      <alignment horizontal="center" vertical="center"/>
      <protection locked="0"/>
    </xf>
    <xf numFmtId="0" fontId="6" fillId="2" borderId="11" xfId="0" applyFont="1" applyFill="1" applyBorder="1" applyAlignment="1" applyProtection="1">
      <alignment horizontal="center" vertical="center"/>
      <protection locked="0"/>
    </xf>
    <xf numFmtId="0" fontId="19" fillId="2" borderId="38" xfId="0" applyFont="1" applyFill="1" applyBorder="1" applyAlignment="1" applyProtection="1">
      <alignment horizontal="center" vertical="center"/>
      <protection locked="0"/>
    </xf>
  </cellXfs>
  <cellStyles count="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emf"/></Relationships>
</file>

<file path=xl/drawings/_rels/drawing5.x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5.jpeg"/></Relationships>
</file>

<file path=xl/drawings/_rels/drawing6.xml.rels><?xml version="1.0" encoding="UTF-8" standalone="yes"?>
<Relationships xmlns="http://schemas.openxmlformats.org/package/2006/relationships"><Relationship Id="rId1" Type="http://schemas.openxmlformats.org/officeDocument/2006/relationships/image" Target="../media/image4.emf"/></Relationships>
</file>

<file path=xl/drawings/_rels/drawing7.xml.rels><?xml version="1.0" encoding="UTF-8" standalone="yes"?>
<Relationships xmlns="http://schemas.openxmlformats.org/package/2006/relationships"><Relationship Id="rId1" Type="http://schemas.openxmlformats.org/officeDocument/2006/relationships/image" Target="../media/image4.emf"/></Relationships>
</file>

<file path=xl/drawings/_rels/drawing8.xml.rels><?xml version="1.0" encoding="UTF-8" standalone="yes"?>
<Relationships xmlns="http://schemas.openxmlformats.org/package/2006/relationships"><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editAs="oneCell">
    <xdr:from>
      <xdr:col>2</xdr:col>
      <xdr:colOff>101601</xdr:colOff>
      <xdr:row>0</xdr:row>
      <xdr:rowOff>101600</xdr:rowOff>
    </xdr:from>
    <xdr:to>
      <xdr:col>3</xdr:col>
      <xdr:colOff>584201</xdr:colOff>
      <xdr:row>5</xdr:row>
      <xdr:rowOff>2088</xdr:rowOff>
    </xdr:to>
    <xdr:pic>
      <xdr:nvPicPr>
        <xdr:cNvPr id="4" name="Picture 3">
          <a:extLst>
            <a:ext uri="{FF2B5EF4-FFF2-40B4-BE49-F238E27FC236}">
              <a16:creationId xmlns:a16="http://schemas.microsoft.com/office/drawing/2014/main" id="{D8A14785-11A7-FFCE-F78A-AB2B5A6A899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901" y="101600"/>
          <a:ext cx="1270000" cy="71328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220134</xdr:colOff>
      <xdr:row>0</xdr:row>
      <xdr:rowOff>59266</xdr:rowOff>
    </xdr:from>
    <xdr:to>
      <xdr:col>1</xdr:col>
      <xdr:colOff>431801</xdr:colOff>
      <xdr:row>4</xdr:row>
      <xdr:rowOff>124912</xdr:rowOff>
    </xdr:to>
    <xdr:pic>
      <xdr:nvPicPr>
        <xdr:cNvPr id="4" name="Picture 3">
          <a:extLst>
            <a:ext uri="{FF2B5EF4-FFF2-40B4-BE49-F238E27FC236}">
              <a16:creationId xmlns:a16="http://schemas.microsoft.com/office/drawing/2014/main" id="{AB9718A8-555A-E512-F91D-304911F3020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0134" y="59266"/>
          <a:ext cx="1202267" cy="67524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203200</xdr:colOff>
      <xdr:row>0</xdr:row>
      <xdr:rowOff>38100</xdr:rowOff>
    </xdr:from>
    <xdr:to>
      <xdr:col>1</xdr:col>
      <xdr:colOff>558800</xdr:colOff>
      <xdr:row>4</xdr:row>
      <xdr:rowOff>146485</xdr:rowOff>
    </xdr:to>
    <xdr:pic>
      <xdr:nvPicPr>
        <xdr:cNvPr id="4" name="Picture 3">
          <a:extLst>
            <a:ext uri="{FF2B5EF4-FFF2-40B4-BE49-F238E27FC236}">
              <a16:creationId xmlns:a16="http://schemas.microsoft.com/office/drawing/2014/main" id="{029197A2-E5F5-CD55-3B2A-80C6029967C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3200" y="38100"/>
          <a:ext cx="1346200" cy="75608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219075</xdr:colOff>
      <xdr:row>0</xdr:row>
      <xdr:rowOff>0</xdr:rowOff>
    </xdr:from>
    <xdr:to>
      <xdr:col>1</xdr:col>
      <xdr:colOff>333375</xdr:colOff>
      <xdr:row>5</xdr:row>
      <xdr:rowOff>0</xdr:rowOff>
    </xdr:to>
    <xdr:pic>
      <xdr:nvPicPr>
        <xdr:cNvPr id="14370" name="Picture 1">
          <a:extLst>
            <a:ext uri="{FF2B5EF4-FFF2-40B4-BE49-F238E27FC236}">
              <a16:creationId xmlns:a16="http://schemas.microsoft.com/office/drawing/2014/main" id="{00000000-0008-0000-0D00-0000223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9075" y="0"/>
          <a:ext cx="866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28575</xdr:colOff>
      <xdr:row>5</xdr:row>
      <xdr:rowOff>152400</xdr:rowOff>
    </xdr:from>
    <xdr:to>
      <xdr:col>12</xdr:col>
      <xdr:colOff>409575</xdr:colOff>
      <xdr:row>41</xdr:row>
      <xdr:rowOff>95250</xdr:rowOff>
    </xdr:to>
    <xdr:pic>
      <xdr:nvPicPr>
        <xdr:cNvPr id="15427" name="Picture 1" descr="Prototyp copy">
          <a:extLst>
            <a:ext uri="{FF2B5EF4-FFF2-40B4-BE49-F238E27FC236}">
              <a16:creationId xmlns:a16="http://schemas.microsoft.com/office/drawing/2014/main" id="{00000000-0008-0000-0E00-0000433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5" y="962025"/>
          <a:ext cx="7696200" cy="577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219075</xdr:colOff>
      <xdr:row>0</xdr:row>
      <xdr:rowOff>0</xdr:rowOff>
    </xdr:from>
    <xdr:to>
      <xdr:col>1</xdr:col>
      <xdr:colOff>333375</xdr:colOff>
      <xdr:row>5</xdr:row>
      <xdr:rowOff>0</xdr:rowOff>
    </xdr:to>
    <xdr:pic>
      <xdr:nvPicPr>
        <xdr:cNvPr id="15428" name="Picture 2">
          <a:extLst>
            <a:ext uri="{FF2B5EF4-FFF2-40B4-BE49-F238E27FC236}">
              <a16:creationId xmlns:a16="http://schemas.microsoft.com/office/drawing/2014/main" id="{00000000-0008-0000-0E00-0000443C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19075" y="0"/>
          <a:ext cx="72390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219075</xdr:colOff>
      <xdr:row>0</xdr:row>
      <xdr:rowOff>0</xdr:rowOff>
    </xdr:from>
    <xdr:to>
      <xdr:col>1</xdr:col>
      <xdr:colOff>333375</xdr:colOff>
      <xdr:row>5</xdr:row>
      <xdr:rowOff>0</xdr:rowOff>
    </xdr:to>
    <xdr:pic>
      <xdr:nvPicPr>
        <xdr:cNvPr id="16418" name="Picture 1">
          <a:extLst>
            <a:ext uri="{FF2B5EF4-FFF2-40B4-BE49-F238E27FC236}">
              <a16:creationId xmlns:a16="http://schemas.microsoft.com/office/drawing/2014/main" id="{00000000-0008-0000-0F00-0000224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9075" y="0"/>
          <a:ext cx="9810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219075</xdr:colOff>
      <xdr:row>0</xdr:row>
      <xdr:rowOff>0</xdr:rowOff>
    </xdr:from>
    <xdr:to>
      <xdr:col>1</xdr:col>
      <xdr:colOff>333375</xdr:colOff>
      <xdr:row>5</xdr:row>
      <xdr:rowOff>0</xdr:rowOff>
    </xdr:to>
    <xdr:pic>
      <xdr:nvPicPr>
        <xdr:cNvPr id="17442" name="Picture 1">
          <a:extLst>
            <a:ext uri="{FF2B5EF4-FFF2-40B4-BE49-F238E27FC236}">
              <a16:creationId xmlns:a16="http://schemas.microsoft.com/office/drawing/2014/main" id="{00000000-0008-0000-1000-0000224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9075" y="0"/>
          <a:ext cx="9810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219075</xdr:colOff>
      <xdr:row>0</xdr:row>
      <xdr:rowOff>0</xdr:rowOff>
    </xdr:from>
    <xdr:to>
      <xdr:col>1</xdr:col>
      <xdr:colOff>333375</xdr:colOff>
      <xdr:row>5</xdr:row>
      <xdr:rowOff>0</xdr:rowOff>
    </xdr:to>
    <xdr:pic>
      <xdr:nvPicPr>
        <xdr:cNvPr id="18466" name="Picture 1">
          <a:extLst>
            <a:ext uri="{FF2B5EF4-FFF2-40B4-BE49-F238E27FC236}">
              <a16:creationId xmlns:a16="http://schemas.microsoft.com/office/drawing/2014/main" id="{00000000-0008-0000-1100-0000224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9075" y="0"/>
          <a:ext cx="9810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mailto:mike.downs@dep.state.fl.us"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mailto:mike.downs@dep.state.fl.us" TargetMode="External"/></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hyperlink" Target="mailto:mike.downs@dep.state.fl.us" TargetMode="External"/></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hyperlink" Target="mailto:mike.downs@dep.state.fl.us" TargetMode="Externa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mailto:mike.downs@dep.state.fl.us"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mailto:mike.downs@dep.state.fl.us"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mailto:mike.downs@dep.state.fl.us"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mailto:mike.downs@dep.state.fl.us"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mailto:mike.downs@dep.state.fl.us"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mailto:mike.downs@dep.state.fl.u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O70"/>
  <sheetViews>
    <sheetView zoomScaleNormal="100" zoomScaleSheetLayoutView="100" workbookViewId="0">
      <selection activeCell="P6" sqref="P6"/>
    </sheetView>
  </sheetViews>
  <sheetFormatPr defaultColWidth="8.85546875" defaultRowHeight="12.75"/>
  <cols>
    <col min="1" max="1" width="4.28515625" customWidth="1"/>
    <col min="2" max="2" width="3.85546875" customWidth="1"/>
    <col min="3" max="3" width="10.28515625" customWidth="1"/>
  </cols>
  <sheetData>
    <row r="1" spans="2:15" ht="12.75" customHeight="1">
      <c r="C1" s="370"/>
      <c r="D1" s="370"/>
      <c r="E1" s="375" t="s">
        <v>136</v>
      </c>
      <c r="F1" s="365"/>
      <c r="G1" s="365"/>
      <c r="H1" s="365"/>
      <c r="I1" s="365"/>
      <c r="J1" s="365"/>
      <c r="K1" s="365"/>
      <c r="L1" s="365"/>
      <c r="M1" s="365"/>
      <c r="N1" s="365"/>
    </row>
    <row r="2" spans="2:15">
      <c r="C2" s="370"/>
      <c r="D2" s="370"/>
      <c r="E2" s="365"/>
      <c r="F2" s="365"/>
      <c r="G2" s="365"/>
      <c r="H2" s="365"/>
      <c r="I2" s="365"/>
      <c r="J2" s="365"/>
      <c r="K2" s="365"/>
      <c r="L2" s="365"/>
      <c r="M2" s="365"/>
      <c r="N2" s="365"/>
    </row>
    <row r="3" spans="2:15">
      <c r="C3" s="370"/>
      <c r="D3" s="370"/>
      <c r="E3" s="365"/>
      <c r="F3" s="365"/>
      <c r="G3" s="365"/>
      <c r="H3" s="365"/>
      <c r="I3" s="365"/>
      <c r="J3" s="365"/>
      <c r="K3" s="365"/>
      <c r="L3" s="365"/>
      <c r="M3" s="365"/>
      <c r="N3" s="365"/>
    </row>
    <row r="4" spans="2:15">
      <c r="C4" s="370"/>
      <c r="D4" s="370"/>
      <c r="E4" s="365"/>
      <c r="F4" s="365"/>
      <c r="G4" s="365"/>
      <c r="H4" s="365"/>
      <c r="I4" s="365"/>
      <c r="J4" s="365"/>
      <c r="K4" s="365"/>
      <c r="L4" s="365"/>
      <c r="M4" s="365"/>
      <c r="N4" s="365"/>
    </row>
    <row r="5" spans="2:15">
      <c r="C5" s="370"/>
      <c r="D5" s="370"/>
      <c r="E5" s="365"/>
      <c r="F5" s="365"/>
      <c r="G5" s="365"/>
      <c r="H5" s="365"/>
      <c r="I5" s="365"/>
      <c r="J5" s="365"/>
      <c r="K5" s="365"/>
      <c r="L5" s="365"/>
      <c r="M5" s="365"/>
      <c r="N5" s="365"/>
    </row>
    <row r="6" spans="2:15" ht="15.75">
      <c r="C6" s="8"/>
    </row>
    <row r="7" spans="2:15" ht="15.75">
      <c r="B7" s="133" t="s">
        <v>135</v>
      </c>
    </row>
    <row r="8" spans="2:15" ht="9" customHeight="1">
      <c r="C8" s="132"/>
    </row>
    <row r="9" spans="2:15" ht="24.95" customHeight="1">
      <c r="C9" s="371" t="s">
        <v>170</v>
      </c>
      <c r="D9" s="372"/>
      <c r="E9" s="372"/>
      <c r="F9" s="372"/>
      <c r="G9" s="372"/>
      <c r="H9" s="372"/>
      <c r="I9" s="372"/>
      <c r="J9" s="372"/>
      <c r="K9" s="372"/>
      <c r="L9" s="372"/>
      <c r="M9" s="372"/>
      <c r="N9" s="372"/>
      <c r="O9" s="372"/>
    </row>
    <row r="10" spans="2:15" ht="24.95" customHeight="1">
      <c r="C10" s="372"/>
      <c r="D10" s="372"/>
      <c r="E10" s="372"/>
      <c r="F10" s="372"/>
      <c r="G10" s="372"/>
      <c r="H10" s="372"/>
      <c r="I10" s="372"/>
      <c r="J10" s="372"/>
      <c r="K10" s="372"/>
      <c r="L10" s="372"/>
      <c r="M10" s="372"/>
      <c r="N10" s="372"/>
      <c r="O10" s="372"/>
    </row>
    <row r="11" spans="2:15" ht="15" customHeight="1">
      <c r="C11" s="135"/>
      <c r="D11" s="135"/>
      <c r="E11" s="135"/>
      <c r="F11" s="135"/>
      <c r="G11" s="135"/>
      <c r="H11" s="135"/>
      <c r="I11" s="135"/>
      <c r="J11" s="135"/>
      <c r="K11" s="135"/>
      <c r="L11" s="135"/>
      <c r="M11" s="135"/>
      <c r="N11" s="135"/>
      <c r="O11" s="135"/>
    </row>
    <row r="12" spans="2:15" ht="15.75">
      <c r="B12" s="133" t="s">
        <v>150</v>
      </c>
    </row>
    <row r="13" spans="2:15" ht="9" customHeight="1">
      <c r="C13" s="132"/>
    </row>
    <row r="14" spans="2:15" ht="24.95" customHeight="1">
      <c r="C14" s="373" t="s">
        <v>171</v>
      </c>
      <c r="D14" s="374"/>
      <c r="E14" s="374"/>
      <c r="F14" s="374"/>
      <c r="G14" s="374"/>
      <c r="H14" s="374"/>
      <c r="I14" s="374"/>
      <c r="J14" s="374"/>
      <c r="K14" s="374"/>
      <c r="L14" s="374"/>
      <c r="M14" s="374"/>
      <c r="N14" s="374"/>
      <c r="O14" s="374"/>
    </row>
    <row r="15" spans="2:15" ht="19.5" customHeight="1">
      <c r="C15" s="374"/>
      <c r="D15" s="374"/>
      <c r="E15" s="374"/>
      <c r="F15" s="374"/>
      <c r="G15" s="374"/>
      <c r="H15" s="374"/>
      <c r="I15" s="374"/>
      <c r="J15" s="374"/>
      <c r="K15" s="374"/>
      <c r="L15" s="374"/>
      <c r="M15" s="374"/>
      <c r="N15" s="374"/>
      <c r="O15" s="374"/>
    </row>
    <row r="16" spans="2:15" ht="12" customHeight="1">
      <c r="C16" s="134"/>
      <c r="D16" s="134"/>
      <c r="E16" s="134"/>
      <c r="F16" s="134"/>
      <c r="G16" s="134"/>
      <c r="H16" s="134"/>
      <c r="I16" s="134"/>
      <c r="J16" s="134"/>
      <c r="K16" s="134"/>
      <c r="L16" s="134"/>
      <c r="M16" s="134"/>
      <c r="N16" s="134"/>
      <c r="O16" s="134"/>
    </row>
    <row r="17" spans="2:15" ht="12" customHeight="1">
      <c r="C17" s="262" t="s">
        <v>153</v>
      </c>
      <c r="D17" s="379" t="s">
        <v>4</v>
      </c>
      <c r="E17" s="377"/>
      <c r="F17" s="377"/>
      <c r="G17" s="377"/>
      <c r="H17" s="377"/>
      <c r="I17" s="377"/>
      <c r="J17" s="377"/>
      <c r="K17" s="377"/>
      <c r="L17" s="377"/>
      <c r="M17" s="377"/>
      <c r="N17" s="377"/>
      <c r="O17" s="377"/>
    </row>
    <row r="18" spans="2:15" ht="26.25" customHeight="1">
      <c r="C18" s="263" t="s">
        <v>154</v>
      </c>
      <c r="D18" s="376" t="s">
        <v>5</v>
      </c>
      <c r="E18" s="377"/>
      <c r="F18" s="377"/>
      <c r="G18" s="377"/>
      <c r="H18" s="377"/>
      <c r="I18" s="377"/>
      <c r="J18" s="377"/>
      <c r="K18" s="377"/>
      <c r="L18" s="377"/>
      <c r="M18" s="377"/>
      <c r="N18" s="377"/>
      <c r="O18" s="377"/>
    </row>
    <row r="19" spans="2:15">
      <c r="C19" s="262" t="s">
        <v>155</v>
      </c>
      <c r="D19" s="376" t="s">
        <v>6</v>
      </c>
      <c r="E19" s="377"/>
      <c r="F19" s="377"/>
      <c r="G19" s="377"/>
      <c r="H19" s="377"/>
      <c r="I19" s="377"/>
      <c r="J19" s="377"/>
      <c r="K19" s="377"/>
      <c r="L19" s="377"/>
      <c r="M19" s="377"/>
      <c r="N19" s="377"/>
      <c r="O19" s="377"/>
    </row>
    <row r="20" spans="2:15">
      <c r="C20" s="262" t="s">
        <v>157</v>
      </c>
      <c r="D20" s="376" t="s">
        <v>10</v>
      </c>
      <c r="E20" s="377"/>
      <c r="F20" s="377"/>
      <c r="G20" s="377"/>
      <c r="H20" s="377"/>
      <c r="I20" s="377"/>
      <c r="J20" s="377"/>
      <c r="K20" s="377"/>
      <c r="L20" s="377"/>
      <c r="M20" s="377"/>
      <c r="N20" s="377"/>
      <c r="O20" s="377"/>
    </row>
    <row r="21" spans="2:15" ht="26.25" customHeight="1">
      <c r="C21" s="263" t="s">
        <v>158</v>
      </c>
      <c r="D21" s="376" t="s">
        <v>11</v>
      </c>
      <c r="E21" s="377"/>
      <c r="F21" s="377"/>
      <c r="G21" s="377"/>
      <c r="H21" s="377"/>
      <c r="I21" s="377"/>
      <c r="J21" s="377"/>
      <c r="K21" s="377"/>
      <c r="L21" s="377"/>
      <c r="M21" s="377"/>
      <c r="N21" s="377"/>
      <c r="O21" s="377"/>
    </row>
    <row r="22" spans="2:15" ht="39" customHeight="1">
      <c r="C22" s="263" t="s">
        <v>156</v>
      </c>
      <c r="D22" s="376" t="s">
        <v>12</v>
      </c>
      <c r="E22" s="377"/>
      <c r="F22" s="377"/>
      <c r="G22" s="377"/>
      <c r="H22" s="377"/>
      <c r="I22" s="377"/>
      <c r="J22" s="377"/>
      <c r="K22" s="377"/>
      <c r="L22" s="377"/>
      <c r="M22" s="377"/>
      <c r="N22" s="377"/>
      <c r="O22" s="377"/>
    </row>
    <row r="23" spans="2:15" ht="52.5" customHeight="1">
      <c r="C23" s="263" t="s">
        <v>167</v>
      </c>
      <c r="D23" s="378" t="s">
        <v>172</v>
      </c>
      <c r="E23" s="372"/>
      <c r="F23" s="372"/>
      <c r="G23" s="372"/>
      <c r="H23" s="372"/>
      <c r="I23" s="372"/>
      <c r="J23" s="372"/>
      <c r="K23" s="372"/>
      <c r="L23" s="372"/>
      <c r="M23" s="372"/>
      <c r="N23" s="372"/>
      <c r="O23" s="372"/>
    </row>
    <row r="24" spans="2:15" ht="12" customHeight="1">
      <c r="C24" s="132"/>
    </row>
    <row r="25" spans="2:15" ht="15.75">
      <c r="B25" s="133" t="s">
        <v>2</v>
      </c>
    </row>
    <row r="26" spans="2:15" ht="9" customHeight="1">
      <c r="B26" s="133"/>
    </row>
    <row r="27" spans="2:15" ht="14.25">
      <c r="C27" s="132" t="s">
        <v>0</v>
      </c>
    </row>
    <row r="28" spans="2:15" ht="9" customHeight="1">
      <c r="C28" s="132"/>
    </row>
    <row r="29" spans="2:15" ht="15" customHeight="1">
      <c r="C29" s="264"/>
      <c r="E29" s="1" t="s">
        <v>13</v>
      </c>
      <c r="F29" s="1"/>
      <c r="G29" s="1"/>
      <c r="H29" s="1"/>
      <c r="I29" s="1"/>
      <c r="J29" s="1"/>
      <c r="K29" s="1"/>
      <c r="L29" s="1"/>
      <c r="M29" s="1"/>
      <c r="N29" s="1"/>
      <c r="O29" s="1"/>
    </row>
    <row r="30" spans="2:15" ht="12.75" customHeight="1">
      <c r="C30" s="265"/>
      <c r="D30" s="266"/>
      <c r="E30" s="136" t="s">
        <v>173</v>
      </c>
      <c r="F30" s="266"/>
      <c r="G30" s="266"/>
      <c r="H30" s="266"/>
      <c r="I30" s="266"/>
      <c r="J30" s="266"/>
      <c r="K30" s="266"/>
      <c r="L30" s="266"/>
      <c r="M30" s="266"/>
      <c r="N30" s="266"/>
      <c r="O30" s="266"/>
    </row>
    <row r="31" spans="2:15" ht="6" customHeight="1">
      <c r="C31" s="265"/>
      <c r="D31" s="266"/>
      <c r="E31" s="136"/>
      <c r="F31" s="266"/>
      <c r="G31" s="266"/>
      <c r="H31" s="266"/>
      <c r="I31" s="266"/>
      <c r="J31" s="266"/>
      <c r="K31" s="266"/>
      <c r="L31" s="266"/>
      <c r="M31" s="266"/>
      <c r="N31" s="266"/>
      <c r="O31" s="266"/>
    </row>
    <row r="32" spans="2:15" ht="15" customHeight="1">
      <c r="C32" s="267"/>
      <c r="D32" s="266"/>
      <c r="E32" s="136" t="s">
        <v>14</v>
      </c>
      <c r="F32" s="266"/>
      <c r="G32" s="266"/>
      <c r="H32" s="266"/>
      <c r="I32" s="266"/>
      <c r="J32" s="266"/>
      <c r="K32" s="266"/>
      <c r="L32" s="266"/>
      <c r="M32" s="266"/>
      <c r="N32" s="266"/>
      <c r="O32" s="266"/>
    </row>
    <row r="33" spans="2:15" ht="15" customHeight="1">
      <c r="C33" s="266"/>
      <c r="D33" s="266"/>
      <c r="E33" s="136" t="s">
        <v>15</v>
      </c>
      <c r="F33" s="266"/>
      <c r="G33" s="266"/>
      <c r="H33" s="266"/>
      <c r="I33" s="266"/>
      <c r="J33" s="266"/>
      <c r="K33" s="266"/>
      <c r="L33" s="266"/>
      <c r="M33" s="266"/>
      <c r="N33" s="266"/>
      <c r="O33" s="266"/>
    </row>
    <row r="35" spans="2:15" ht="15.75">
      <c r="B35" s="133" t="s">
        <v>151</v>
      </c>
    </row>
    <row r="36" spans="2:15" ht="6" customHeight="1">
      <c r="B36" s="259"/>
    </row>
    <row r="37" spans="2:15" s="132" customFormat="1" ht="15" customHeight="1">
      <c r="C37" s="367" t="s">
        <v>174</v>
      </c>
      <c r="D37" s="374"/>
      <c r="E37" s="374"/>
      <c r="F37" s="374"/>
      <c r="G37" s="374"/>
      <c r="H37" s="374"/>
      <c r="I37" s="374"/>
      <c r="J37" s="374"/>
      <c r="K37" s="374"/>
      <c r="L37" s="374"/>
      <c r="M37" s="374"/>
      <c r="N37" s="374"/>
      <c r="O37" s="374"/>
    </row>
    <row r="38" spans="2:15" s="132" customFormat="1" ht="14.25">
      <c r="C38" s="374"/>
      <c r="D38" s="374"/>
      <c r="E38" s="374"/>
      <c r="F38" s="374"/>
      <c r="G38" s="374"/>
      <c r="H38" s="374"/>
      <c r="I38" s="374"/>
      <c r="J38" s="374"/>
      <c r="K38" s="374"/>
      <c r="L38" s="374"/>
      <c r="M38" s="374"/>
      <c r="N38" s="374"/>
      <c r="O38" s="374"/>
    </row>
    <row r="39" spans="2:15" s="132" customFormat="1" ht="34.5" customHeight="1">
      <c r="C39" s="374"/>
      <c r="D39" s="374"/>
      <c r="E39" s="374"/>
      <c r="F39" s="374"/>
      <c r="G39" s="374"/>
      <c r="H39" s="374"/>
      <c r="I39" s="374"/>
      <c r="J39" s="374"/>
      <c r="K39" s="374"/>
      <c r="L39" s="374"/>
      <c r="M39" s="374"/>
      <c r="N39" s="374"/>
      <c r="O39" s="374"/>
    </row>
    <row r="40" spans="2:15" s="132" customFormat="1" ht="15.95" customHeight="1">
      <c r="C40" s="134"/>
      <c r="D40" s="134"/>
      <c r="E40" s="134"/>
      <c r="F40" s="134"/>
      <c r="G40" s="134"/>
      <c r="H40" s="134"/>
      <c r="I40" s="134"/>
      <c r="J40" s="134"/>
      <c r="K40" s="134"/>
      <c r="L40" s="134"/>
      <c r="M40" s="134"/>
      <c r="N40" s="134"/>
      <c r="O40" s="134"/>
    </row>
    <row r="41" spans="2:15" s="132" customFormat="1" ht="34.5" customHeight="1">
      <c r="C41" s="268" t="s">
        <v>147</v>
      </c>
      <c r="D41" s="366" t="s">
        <v>175</v>
      </c>
      <c r="E41" s="367"/>
      <c r="F41" s="367"/>
      <c r="G41" s="367"/>
      <c r="H41" s="367"/>
      <c r="I41" s="367"/>
      <c r="J41" s="367"/>
      <c r="K41" s="367"/>
      <c r="L41" s="367"/>
      <c r="M41" s="367"/>
      <c r="N41" s="367"/>
      <c r="O41" s="367"/>
    </row>
    <row r="42" spans="2:15" s="132" customFormat="1" ht="15">
      <c r="C42" s="29" t="s">
        <v>148</v>
      </c>
      <c r="D42" s="366" t="s">
        <v>16</v>
      </c>
      <c r="E42" s="367"/>
      <c r="F42" s="367"/>
      <c r="G42" s="367"/>
      <c r="H42" s="367"/>
      <c r="I42" s="367"/>
      <c r="J42" s="367"/>
      <c r="K42" s="367"/>
      <c r="L42" s="367"/>
      <c r="M42" s="367"/>
      <c r="N42" s="367"/>
      <c r="O42" s="367"/>
    </row>
    <row r="43" spans="2:15" s="132" customFormat="1" ht="14.25">
      <c r="D43" s="367"/>
      <c r="E43" s="367"/>
      <c r="F43" s="367"/>
      <c r="G43" s="367"/>
      <c r="H43" s="367"/>
      <c r="I43" s="367"/>
      <c r="J43" s="367"/>
      <c r="K43" s="367"/>
      <c r="L43" s="367"/>
      <c r="M43" s="367"/>
      <c r="N43" s="367"/>
      <c r="O43" s="367"/>
    </row>
    <row r="44" spans="2:15" s="132" customFormat="1" ht="68.25" customHeight="1">
      <c r="D44" s="367"/>
      <c r="E44" s="367"/>
      <c r="F44" s="367"/>
      <c r="G44" s="367"/>
      <c r="H44" s="367"/>
      <c r="I44" s="367"/>
      <c r="J44" s="367"/>
      <c r="K44" s="367"/>
      <c r="L44" s="367"/>
      <c r="M44" s="367"/>
      <c r="N44" s="367"/>
      <c r="O44" s="367"/>
    </row>
    <row r="45" spans="2:15" s="132" customFormat="1" ht="15">
      <c r="C45" s="29" t="s">
        <v>149</v>
      </c>
      <c r="D45" s="366" t="s">
        <v>176</v>
      </c>
      <c r="E45" s="367"/>
      <c r="F45" s="367"/>
      <c r="G45" s="367"/>
      <c r="H45" s="367"/>
      <c r="I45" s="367"/>
      <c r="J45" s="367"/>
      <c r="K45" s="367"/>
      <c r="L45" s="367"/>
      <c r="M45" s="367"/>
      <c r="N45" s="367"/>
      <c r="O45" s="367"/>
    </row>
    <row r="46" spans="2:15" s="132" customFormat="1" ht="23.25" customHeight="1">
      <c r="D46" s="367"/>
      <c r="E46" s="367"/>
      <c r="F46" s="367"/>
      <c r="G46" s="367"/>
      <c r="H46" s="367"/>
      <c r="I46" s="367"/>
      <c r="J46" s="367"/>
      <c r="K46" s="367"/>
      <c r="L46" s="367"/>
      <c r="M46" s="367"/>
      <c r="N46" s="367"/>
      <c r="O46" s="367"/>
    </row>
    <row r="47" spans="2:15" s="132" customFormat="1" ht="63" customHeight="1">
      <c r="D47" s="367"/>
      <c r="E47" s="367"/>
      <c r="F47" s="367"/>
      <c r="G47" s="367"/>
      <c r="H47" s="367"/>
      <c r="I47" s="367"/>
      <c r="J47" s="367"/>
      <c r="K47" s="367"/>
      <c r="L47" s="367"/>
      <c r="M47" s="367"/>
      <c r="N47" s="367"/>
      <c r="O47" s="367"/>
    </row>
    <row r="48" spans="2:15" s="132" customFormat="1" ht="15">
      <c r="C48" s="29" t="s">
        <v>7</v>
      </c>
      <c r="D48" s="366" t="s">
        <v>168</v>
      </c>
      <c r="E48" s="367"/>
      <c r="F48" s="367"/>
      <c r="G48" s="367"/>
      <c r="H48" s="367"/>
      <c r="I48" s="367"/>
      <c r="J48" s="367"/>
      <c r="K48" s="367"/>
      <c r="L48" s="367"/>
      <c r="M48" s="367"/>
      <c r="N48" s="367"/>
      <c r="O48" s="367"/>
    </row>
    <row r="49" spans="3:15" s="132" customFormat="1" ht="14.25">
      <c r="D49" s="367"/>
      <c r="E49" s="367"/>
      <c r="F49" s="367"/>
      <c r="G49" s="367"/>
      <c r="H49" s="367"/>
      <c r="I49" s="367"/>
      <c r="J49" s="367"/>
      <c r="K49" s="367"/>
      <c r="L49" s="367"/>
      <c r="M49" s="367"/>
      <c r="N49" s="367"/>
      <c r="O49" s="367"/>
    </row>
    <row r="50" spans="3:15" s="132" customFormat="1" ht="31.5" customHeight="1">
      <c r="D50" s="367"/>
      <c r="E50" s="367"/>
      <c r="F50" s="367"/>
      <c r="G50" s="367"/>
      <c r="H50" s="367"/>
      <c r="I50" s="367"/>
      <c r="J50" s="367"/>
      <c r="K50" s="367"/>
      <c r="L50" s="367"/>
      <c r="M50" s="367"/>
      <c r="N50" s="367"/>
      <c r="O50" s="367"/>
    </row>
    <row r="51" spans="3:15" s="132" customFormat="1" ht="14.25">
      <c r="D51" s="367" t="s">
        <v>177</v>
      </c>
      <c r="E51" s="367"/>
      <c r="F51" s="367"/>
      <c r="G51" s="367"/>
      <c r="H51" s="367"/>
      <c r="I51" s="367"/>
      <c r="J51" s="367"/>
      <c r="K51" s="367"/>
      <c r="L51" s="367"/>
      <c r="M51" s="367"/>
      <c r="N51" s="367"/>
      <c r="O51" s="367"/>
    </row>
    <row r="52" spans="3:15" s="132" customFormat="1" ht="82.5" customHeight="1">
      <c r="D52" s="367"/>
      <c r="E52" s="367"/>
      <c r="F52" s="367"/>
      <c r="G52" s="367"/>
      <c r="H52" s="367"/>
      <c r="I52" s="367"/>
      <c r="J52" s="367"/>
      <c r="K52" s="367"/>
      <c r="L52" s="367"/>
      <c r="M52" s="367"/>
      <c r="N52" s="367"/>
      <c r="O52" s="367"/>
    </row>
    <row r="53" spans="3:15" s="132" customFormat="1" ht="15" customHeight="1">
      <c r="E53" s="251" t="s">
        <v>144</v>
      </c>
      <c r="F53" s="136" t="s">
        <v>46</v>
      </c>
      <c r="H53" s="138">
        <v>1</v>
      </c>
      <c r="I53" s="252"/>
      <c r="J53" s="252"/>
      <c r="K53" s="251" t="s">
        <v>1</v>
      </c>
      <c r="L53" s="1" t="s">
        <v>46</v>
      </c>
      <c r="M53"/>
      <c r="N53" s="138">
        <v>1</v>
      </c>
      <c r="O53" s="134"/>
    </row>
    <row r="54" spans="3:15" s="132" customFormat="1" ht="15" customHeight="1">
      <c r="C54" s="134"/>
      <c r="D54" s="136"/>
      <c r="F54" s="136" t="s">
        <v>52</v>
      </c>
      <c r="H54" s="138">
        <v>1</v>
      </c>
      <c r="I54"/>
      <c r="J54"/>
      <c r="L54" s="136" t="s">
        <v>52</v>
      </c>
      <c r="N54" s="138">
        <v>1</v>
      </c>
      <c r="O54" s="134"/>
    </row>
    <row r="55" spans="3:15" s="132" customFormat="1" ht="15" customHeight="1">
      <c r="C55" s="134"/>
      <c r="D55" s="1"/>
      <c r="F55" s="1" t="s">
        <v>53</v>
      </c>
      <c r="H55" s="138" t="s">
        <v>143</v>
      </c>
      <c r="I55"/>
      <c r="J55"/>
      <c r="L55" s="1" t="s">
        <v>145</v>
      </c>
      <c r="N55" s="138" t="s">
        <v>163</v>
      </c>
      <c r="O55" s="134"/>
    </row>
    <row r="56" spans="3:15" s="132" customFormat="1" ht="15" customHeight="1">
      <c r="C56" s="134"/>
      <c r="D56" s="137"/>
      <c r="F56" s="137" t="s">
        <v>47</v>
      </c>
      <c r="H56" s="138">
        <v>5</v>
      </c>
      <c r="I56"/>
      <c r="J56"/>
      <c r="L56" s="137" t="s">
        <v>47</v>
      </c>
      <c r="N56" s="138">
        <v>2</v>
      </c>
      <c r="O56" s="134"/>
    </row>
    <row r="57" spans="3:15" s="132" customFormat="1" ht="15" customHeight="1">
      <c r="C57" s="134"/>
      <c r="D57" s="137"/>
      <c r="F57" s="1" t="s">
        <v>137</v>
      </c>
      <c r="H57" s="138" t="s">
        <v>142</v>
      </c>
      <c r="I57"/>
      <c r="J57"/>
      <c r="L57" s="1" t="s">
        <v>137</v>
      </c>
      <c r="N57" s="138" t="s">
        <v>146</v>
      </c>
      <c r="O57" s="134"/>
    </row>
    <row r="58" spans="3:15" s="132" customFormat="1" ht="15" customHeight="1">
      <c r="C58" s="134"/>
      <c r="D58" s="1"/>
      <c r="F58" s="1" t="s">
        <v>138</v>
      </c>
      <c r="H58" s="138" t="s">
        <v>140</v>
      </c>
      <c r="I58"/>
      <c r="J58"/>
      <c r="L58" s="1" t="s">
        <v>138</v>
      </c>
      <c r="N58" s="138">
        <v>1</v>
      </c>
      <c r="O58" s="134"/>
    </row>
    <row r="59" spans="3:15" s="132" customFormat="1" ht="15" customHeight="1">
      <c r="C59" s="134"/>
      <c r="D59" s="1"/>
      <c r="F59" s="1" t="s">
        <v>139</v>
      </c>
      <c r="H59" s="138" t="s">
        <v>141</v>
      </c>
      <c r="I59"/>
      <c r="J59"/>
      <c r="L59" s="1" t="s">
        <v>165</v>
      </c>
      <c r="N59" s="138">
        <v>1</v>
      </c>
      <c r="O59" s="134"/>
    </row>
    <row r="60" spans="3:15" s="132" customFormat="1" ht="15" customHeight="1">
      <c r="C60" s="134"/>
      <c r="D60" s="1"/>
      <c r="F60" s="1"/>
      <c r="H60" s="138"/>
      <c r="I60"/>
      <c r="J60"/>
      <c r="L60" s="1" t="s">
        <v>164</v>
      </c>
      <c r="N60" s="138">
        <v>1</v>
      </c>
      <c r="O60" s="134"/>
    </row>
    <row r="61" spans="3:15" s="132" customFormat="1" ht="15" customHeight="1">
      <c r="C61" s="134"/>
      <c r="D61" s="1"/>
      <c r="F61" s="1"/>
      <c r="H61" s="138"/>
      <c r="I61"/>
      <c r="J61"/>
      <c r="L61" s="1" t="s">
        <v>166</v>
      </c>
      <c r="N61" s="138">
        <v>2</v>
      </c>
      <c r="O61" s="134"/>
    </row>
    <row r="62" spans="3:15" s="132" customFormat="1" ht="9" customHeight="1">
      <c r="C62" s="134"/>
      <c r="D62" s="1"/>
      <c r="F62" s="1"/>
      <c r="H62" s="138"/>
      <c r="I62"/>
      <c r="J62"/>
      <c r="L62" s="1"/>
      <c r="N62" s="138"/>
      <c r="O62" s="134"/>
    </row>
    <row r="63" spans="3:15" ht="46.5" customHeight="1">
      <c r="D63" s="366" t="s">
        <v>3</v>
      </c>
      <c r="E63" s="367"/>
      <c r="F63" s="367"/>
      <c r="G63" s="367"/>
      <c r="H63" s="367"/>
      <c r="I63" s="367"/>
      <c r="J63" s="367"/>
      <c r="K63" s="367"/>
      <c r="L63" s="367"/>
      <c r="M63" s="367"/>
      <c r="N63" s="367"/>
      <c r="O63" s="367"/>
    </row>
    <row r="64" spans="3:15" ht="14.25">
      <c r="E64" s="132"/>
    </row>
    <row r="65" spans="3:15" ht="29.25" customHeight="1">
      <c r="C65" s="368" t="s">
        <v>169</v>
      </c>
      <c r="D65" s="365"/>
      <c r="E65" s="365"/>
      <c r="F65" s="365"/>
      <c r="G65" s="365"/>
      <c r="H65" s="365"/>
      <c r="I65" s="365"/>
      <c r="J65" s="365"/>
      <c r="K65" s="365"/>
      <c r="L65" s="365"/>
      <c r="M65" s="365"/>
      <c r="N65" s="365"/>
      <c r="O65" s="365"/>
    </row>
    <row r="66" spans="3:15" ht="12.75" customHeight="1">
      <c r="C66" s="369" t="s">
        <v>182</v>
      </c>
      <c r="D66" s="365"/>
      <c r="E66" s="365"/>
      <c r="F66" s="365"/>
      <c r="G66" s="365"/>
      <c r="H66" s="365"/>
      <c r="I66" s="365"/>
      <c r="J66" s="365"/>
      <c r="K66" s="365"/>
      <c r="L66" s="365"/>
      <c r="M66" s="365"/>
      <c r="N66" s="365"/>
      <c r="O66" s="365"/>
    </row>
    <row r="67" spans="3:15" ht="17.25" customHeight="1">
      <c r="C67" s="365"/>
      <c r="D67" s="365"/>
      <c r="E67" s="365"/>
      <c r="F67" s="365"/>
      <c r="G67" s="365"/>
      <c r="H67" s="365"/>
      <c r="I67" s="365"/>
      <c r="J67" s="365"/>
      <c r="K67" s="365"/>
      <c r="L67" s="365"/>
      <c r="M67" s="365"/>
      <c r="N67" s="365"/>
      <c r="O67" s="365"/>
    </row>
    <row r="68" spans="3:15" ht="15" customHeight="1">
      <c r="C68" s="369" t="s">
        <v>9</v>
      </c>
      <c r="D68" s="365"/>
      <c r="E68" s="365"/>
      <c r="F68" s="365"/>
      <c r="G68" s="365"/>
      <c r="H68" s="365"/>
      <c r="I68" s="365"/>
      <c r="J68" s="365"/>
      <c r="K68" s="365"/>
      <c r="L68" s="365"/>
      <c r="M68" s="365"/>
      <c r="N68" s="365"/>
      <c r="O68" s="365"/>
    </row>
    <row r="69" spans="3:15" ht="15" customHeight="1">
      <c r="C69" s="369" t="s">
        <v>8</v>
      </c>
      <c r="D69" s="365"/>
      <c r="E69" s="365"/>
      <c r="F69" s="365"/>
      <c r="G69" s="365"/>
      <c r="H69" s="365"/>
      <c r="I69" s="365"/>
      <c r="J69" s="365"/>
      <c r="K69" s="365"/>
      <c r="L69" s="365"/>
      <c r="M69" s="365"/>
      <c r="N69" s="365"/>
      <c r="O69" s="365"/>
    </row>
    <row r="70" spans="3:15" ht="15" customHeight="1">
      <c r="C70" s="364" t="s">
        <v>17</v>
      </c>
      <c r="D70" s="365"/>
      <c r="E70" s="365"/>
      <c r="F70" s="365"/>
      <c r="G70" s="365"/>
      <c r="H70" s="365"/>
      <c r="I70" s="365"/>
      <c r="J70" s="365"/>
      <c r="K70" s="365"/>
      <c r="L70" s="365"/>
      <c r="M70" s="365"/>
      <c r="N70" s="365"/>
      <c r="O70" s="365"/>
    </row>
  </sheetData>
  <mergeCells count="23">
    <mergeCell ref="C1:D5"/>
    <mergeCell ref="C9:O10"/>
    <mergeCell ref="C14:O15"/>
    <mergeCell ref="E1:N5"/>
    <mergeCell ref="D41:O41"/>
    <mergeCell ref="D21:O21"/>
    <mergeCell ref="D22:O22"/>
    <mergeCell ref="C37:O39"/>
    <mergeCell ref="D23:O23"/>
    <mergeCell ref="D17:O17"/>
    <mergeCell ref="D18:O18"/>
    <mergeCell ref="D19:O19"/>
    <mergeCell ref="D20:O20"/>
    <mergeCell ref="C70:O70"/>
    <mergeCell ref="D42:O44"/>
    <mergeCell ref="D45:O47"/>
    <mergeCell ref="D48:O50"/>
    <mergeCell ref="D51:O52"/>
    <mergeCell ref="D63:O63"/>
    <mergeCell ref="C65:O65"/>
    <mergeCell ref="C66:O67"/>
    <mergeCell ref="C68:O68"/>
    <mergeCell ref="C69:O69"/>
  </mergeCells>
  <phoneticPr fontId="0" type="noConversion"/>
  <printOptions horizontalCentered="1"/>
  <pageMargins left="0.7" right="0.7" top="0.75" bottom="0.75" header="0.3" footer="0.3"/>
  <pageSetup scale="74" fitToHeight="2" orientation="portrait" r:id="rId1"/>
  <headerFooter alignWithMargins="0">
    <oddFooter>&amp;L&amp;9FM 4100 (R05/04)</oddFooter>
  </headerFooter>
  <rowBreaks count="1" manualBreakCount="1">
    <brk id="44" min="1" max="14" man="1"/>
  </rowBreaks>
  <colBreaks count="1" manualBreakCount="1">
    <brk id="15" max="1048575" man="1"/>
  </col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J53"/>
  <sheetViews>
    <sheetView zoomScaleNormal="100" workbookViewId="0">
      <selection activeCell="A34" sqref="A34:J53"/>
    </sheetView>
  </sheetViews>
  <sheetFormatPr defaultColWidth="9.140625" defaultRowHeight="12.75"/>
  <cols>
    <col min="1" max="1" width="13" style="1" customWidth="1"/>
    <col min="2" max="2" width="9.140625" style="1"/>
    <col min="3" max="3" width="7" style="1" customWidth="1"/>
    <col min="4" max="4" width="21.28515625" style="1" customWidth="1"/>
    <col min="5" max="5" width="7.28515625" style="1" customWidth="1"/>
    <col min="6" max="6" width="2.42578125" style="1" customWidth="1"/>
    <col min="7" max="10" width="10.7109375" style="1" customWidth="1"/>
    <col min="11" max="16384" width="9.140625" style="1"/>
  </cols>
  <sheetData>
    <row r="1" spans="1:10" customFormat="1" ht="12.75" customHeight="1">
      <c r="A1" s="370"/>
      <c r="B1" s="370"/>
      <c r="C1" s="375" t="s">
        <v>136</v>
      </c>
      <c r="D1" s="375"/>
      <c r="E1" s="375"/>
      <c r="F1" s="375"/>
      <c r="G1" s="375"/>
      <c r="H1" s="375"/>
      <c r="I1" s="375"/>
      <c r="J1" s="370"/>
    </row>
    <row r="2" spans="1:10" customFormat="1">
      <c r="A2" s="370"/>
      <c r="B2" s="370"/>
      <c r="C2" s="375"/>
      <c r="D2" s="375"/>
      <c r="E2" s="375"/>
      <c r="F2" s="375"/>
      <c r="G2" s="375"/>
      <c r="H2" s="375"/>
      <c r="I2" s="375"/>
      <c r="J2" s="370"/>
    </row>
    <row r="3" spans="1:10" customFormat="1">
      <c r="A3" s="370"/>
      <c r="B3" s="370"/>
      <c r="C3" s="375"/>
      <c r="D3" s="375"/>
      <c r="E3" s="375"/>
      <c r="F3" s="375"/>
      <c r="G3" s="375"/>
      <c r="H3" s="375"/>
      <c r="I3" s="375"/>
      <c r="J3" s="370"/>
    </row>
    <row r="4" spans="1:10" customFormat="1">
      <c r="A4" s="370"/>
      <c r="B4" s="370"/>
      <c r="C4" s="375"/>
      <c r="D4" s="375"/>
      <c r="E4" s="375"/>
      <c r="F4" s="375"/>
      <c r="G4" s="375"/>
      <c r="H4" s="375"/>
      <c r="I4" s="375"/>
      <c r="J4" s="370"/>
    </row>
    <row r="5" spans="1:10" customFormat="1">
      <c r="A5" s="370"/>
      <c r="B5" s="370"/>
      <c r="C5" s="375"/>
      <c r="D5" s="375"/>
      <c r="E5" s="375"/>
      <c r="F5" s="375"/>
      <c r="G5" s="375"/>
      <c r="H5" s="375"/>
      <c r="I5" s="375"/>
      <c r="J5" s="370"/>
    </row>
    <row r="7" spans="1:10" ht="15" thickBot="1">
      <c r="A7" s="79" t="s">
        <v>132</v>
      </c>
    </row>
    <row r="8" spans="1:10">
      <c r="A8" s="107" t="s">
        <v>131</v>
      </c>
      <c r="B8" s="108"/>
      <c r="C8" s="108"/>
      <c r="D8" s="108"/>
      <c r="E8" s="108"/>
      <c r="F8" s="108"/>
      <c r="G8" s="108"/>
      <c r="H8" s="108"/>
      <c r="I8" s="108"/>
      <c r="J8" s="109"/>
    </row>
    <row r="9" spans="1:10">
      <c r="A9" s="120" t="str">
        <f>Summary!A9</f>
        <v>Agency Name:</v>
      </c>
      <c r="B9" s="111"/>
      <c r="C9" s="111" t="str">
        <f>Summary!B9</f>
        <v>Example Agency</v>
      </c>
      <c r="D9" s="111"/>
      <c r="E9" s="121" t="s">
        <v>128</v>
      </c>
      <c r="F9" s="111"/>
      <c r="G9" s="111"/>
      <c r="H9" s="111" t="str">
        <f>Summary!H9</f>
        <v>Example Contact</v>
      </c>
      <c r="I9" s="111"/>
      <c r="J9" s="112"/>
    </row>
    <row r="10" spans="1:10">
      <c r="A10" s="120" t="s">
        <v>134</v>
      </c>
      <c r="B10" s="111"/>
      <c r="C10" s="111"/>
      <c r="D10" s="111"/>
      <c r="E10" s="122" t="s">
        <v>63</v>
      </c>
      <c r="F10" s="111"/>
      <c r="G10" s="111"/>
      <c r="H10" s="111" t="str">
        <f>Summary!H10</f>
        <v>850-555-5555</v>
      </c>
      <c r="I10" s="111"/>
      <c r="J10" s="112"/>
    </row>
    <row r="11" spans="1:10">
      <c r="A11" s="120"/>
      <c r="B11" s="111"/>
      <c r="C11" s="111"/>
      <c r="D11" s="111"/>
      <c r="E11" s="122" t="s">
        <v>64</v>
      </c>
      <c r="F11" s="111"/>
      <c r="G11" s="111"/>
      <c r="H11" s="114" t="str">
        <f>Summary!H11</f>
        <v>Example @myflorida.com</v>
      </c>
      <c r="I11" s="111"/>
      <c r="J11" s="112"/>
    </row>
    <row r="12" spans="1:10" ht="13.5" thickBot="1">
      <c r="A12" s="123"/>
      <c r="B12" s="116"/>
      <c r="C12" s="116"/>
      <c r="D12" s="116"/>
      <c r="E12" s="124" t="s">
        <v>60</v>
      </c>
      <c r="F12" s="118"/>
      <c r="G12" s="118" t="str">
        <f>Summary!G12</f>
        <v>00/00/0000</v>
      </c>
      <c r="H12" s="125" t="s">
        <v>62</v>
      </c>
      <c r="I12" s="391" t="str">
        <f>Summary!I12</f>
        <v>00/00/0000</v>
      </c>
      <c r="J12" s="392"/>
    </row>
    <row r="13" spans="1:10">
      <c r="A13" s="72" t="s">
        <v>133</v>
      </c>
      <c r="B13" s="81"/>
      <c r="C13" s="81"/>
      <c r="D13" s="81"/>
      <c r="E13" s="82"/>
      <c r="F13" s="81"/>
      <c r="G13" s="381" t="s">
        <v>66</v>
      </c>
      <c r="H13" s="382"/>
      <c r="I13" s="387" t="s">
        <v>67</v>
      </c>
      <c r="J13" s="388"/>
    </row>
    <row r="14" spans="1:10">
      <c r="A14" s="74"/>
      <c r="B14" s="81"/>
      <c r="C14" s="81"/>
      <c r="D14" s="83"/>
      <c r="E14" s="81"/>
      <c r="F14" s="81"/>
      <c r="G14" s="383"/>
      <c r="H14" s="384"/>
      <c r="I14" s="385" t="s">
        <v>68</v>
      </c>
      <c r="J14" s="386"/>
    </row>
    <row r="15" spans="1:10">
      <c r="A15" s="75" t="s">
        <v>107</v>
      </c>
      <c r="B15" s="73"/>
      <c r="C15" s="73"/>
      <c r="D15" s="73"/>
      <c r="E15" s="76" t="s">
        <v>56</v>
      </c>
      <c r="F15" s="84" t="s">
        <v>65</v>
      </c>
      <c r="G15" s="73" t="s">
        <v>57</v>
      </c>
      <c r="H15" s="77" t="s">
        <v>58</v>
      </c>
      <c r="I15" s="75" t="s">
        <v>57</v>
      </c>
      <c r="J15" s="78" t="s">
        <v>58</v>
      </c>
    </row>
    <row r="16" spans="1:10">
      <c r="A16" s="20" t="s">
        <v>18</v>
      </c>
      <c r="B16" s="1" t="s">
        <v>48</v>
      </c>
      <c r="D16" s="7" t="s">
        <v>19</v>
      </c>
      <c r="E16" s="13">
        <v>225</v>
      </c>
      <c r="F16" s="30" t="s">
        <v>65</v>
      </c>
      <c r="G16" s="253"/>
      <c r="H16" s="289">
        <f>SUM(E16*G16)</f>
        <v>0</v>
      </c>
      <c r="I16" s="256"/>
      <c r="J16" s="142">
        <f>SUM(E16*I16)</f>
        <v>0</v>
      </c>
    </row>
    <row r="17" spans="1:10">
      <c r="A17" s="18"/>
      <c r="B17" s="2" t="s">
        <v>72</v>
      </c>
      <c r="C17" s="3"/>
      <c r="D17" s="5"/>
      <c r="E17" s="11"/>
      <c r="F17" s="15"/>
      <c r="G17" s="254"/>
      <c r="H17" s="146"/>
      <c r="I17" s="257"/>
      <c r="J17" s="144"/>
    </row>
    <row r="18" spans="1:10">
      <c r="A18" s="19" t="s">
        <v>22</v>
      </c>
      <c r="B18" s="4" t="s">
        <v>48</v>
      </c>
      <c r="C18" s="4"/>
      <c r="D18" s="6" t="s">
        <v>23</v>
      </c>
      <c r="E18" s="12">
        <v>150</v>
      </c>
      <c r="F18" s="17" t="s">
        <v>65</v>
      </c>
      <c r="G18" s="255"/>
      <c r="H18" s="290">
        <f>SUM(E18*G18)</f>
        <v>0</v>
      </c>
      <c r="I18" s="258"/>
      <c r="J18" s="142">
        <f>SUM(E18*I18)</f>
        <v>0</v>
      </c>
    </row>
    <row r="19" spans="1:10">
      <c r="A19" s="18"/>
      <c r="B19" s="2" t="s">
        <v>73</v>
      </c>
      <c r="C19" s="3"/>
      <c r="D19" s="5"/>
      <c r="E19" s="11"/>
      <c r="F19" s="15"/>
      <c r="G19" s="254"/>
      <c r="H19" s="146"/>
      <c r="I19" s="257"/>
      <c r="J19" s="144"/>
    </row>
    <row r="20" spans="1:10">
      <c r="A20" s="19" t="s">
        <v>26</v>
      </c>
      <c r="B20" s="4" t="s">
        <v>48</v>
      </c>
      <c r="C20" s="4"/>
      <c r="D20" s="6" t="s">
        <v>84</v>
      </c>
      <c r="E20" s="12">
        <v>100</v>
      </c>
      <c r="F20" s="17" t="s">
        <v>65</v>
      </c>
      <c r="G20" s="255"/>
      <c r="H20" s="290">
        <f>SUM(E20*G20)</f>
        <v>0</v>
      </c>
      <c r="I20" s="258"/>
      <c r="J20" s="142">
        <f>SUM(E20*I20)</f>
        <v>0</v>
      </c>
    </row>
    <row r="21" spans="1:10">
      <c r="A21" s="18"/>
      <c r="B21" s="2" t="s">
        <v>49</v>
      </c>
      <c r="C21" s="3"/>
      <c r="D21" s="5" t="s">
        <v>83</v>
      </c>
      <c r="E21" s="11"/>
      <c r="F21" s="15"/>
      <c r="G21" s="254"/>
      <c r="H21" s="146"/>
      <c r="I21" s="257"/>
      <c r="J21" s="144"/>
    </row>
    <row r="22" spans="1:10">
      <c r="A22" s="19" t="s">
        <v>30</v>
      </c>
      <c r="B22" s="4" t="s">
        <v>50</v>
      </c>
      <c r="C22" s="4"/>
      <c r="D22" s="6" t="s">
        <v>82</v>
      </c>
      <c r="E22" s="12">
        <v>80</v>
      </c>
      <c r="F22" s="17" t="s">
        <v>65</v>
      </c>
      <c r="G22" s="255"/>
      <c r="H22" s="290">
        <f>SUM(E22*G22)</f>
        <v>0</v>
      </c>
      <c r="I22" s="258"/>
      <c r="J22" s="142">
        <f>SUM(E22*I22)</f>
        <v>0</v>
      </c>
    </row>
    <row r="23" spans="1:10">
      <c r="A23" s="18"/>
      <c r="B23" s="3"/>
      <c r="C23" s="3"/>
      <c r="D23" s="5" t="s">
        <v>51</v>
      </c>
      <c r="E23" s="11"/>
      <c r="F23" s="15"/>
      <c r="G23" s="254"/>
      <c r="H23" s="146"/>
      <c r="I23" s="257"/>
      <c r="J23" s="144"/>
    </row>
    <row r="24" spans="1:10">
      <c r="A24" s="19" t="s">
        <v>35</v>
      </c>
      <c r="B24" s="4" t="s">
        <v>50</v>
      </c>
      <c r="C24" s="4"/>
      <c r="D24" s="6" t="s">
        <v>39</v>
      </c>
      <c r="E24" s="12">
        <v>60</v>
      </c>
      <c r="F24" s="17" t="s">
        <v>65</v>
      </c>
      <c r="G24" s="255"/>
      <c r="H24" s="290">
        <f>SUM(E24*G24)</f>
        <v>0</v>
      </c>
      <c r="I24" s="258"/>
      <c r="J24" s="142">
        <f>SUM(E24*I24)</f>
        <v>0</v>
      </c>
    </row>
    <row r="25" spans="1:10">
      <c r="A25" s="18"/>
      <c r="B25" s="3"/>
      <c r="C25" s="3"/>
      <c r="D25" s="5"/>
      <c r="E25" s="11"/>
      <c r="F25" s="15"/>
      <c r="G25" s="254"/>
      <c r="H25" s="146"/>
      <c r="I25" s="257"/>
      <c r="J25" s="144"/>
    </row>
    <row r="26" spans="1:10">
      <c r="A26" s="19"/>
      <c r="B26" s="4"/>
      <c r="C26" s="4"/>
      <c r="D26" s="6"/>
      <c r="E26" s="12"/>
      <c r="F26" s="17" t="s">
        <v>65</v>
      </c>
      <c r="G26" s="255"/>
      <c r="H26" s="290">
        <f>SUM(E26*G26)</f>
        <v>0</v>
      </c>
      <c r="I26" s="258"/>
      <c r="J26" s="142">
        <f>SUM(E26*I26)</f>
        <v>0</v>
      </c>
    </row>
    <row r="27" spans="1:10">
      <c r="A27" s="18"/>
      <c r="B27" s="3"/>
      <c r="C27" s="3"/>
      <c r="D27" s="5"/>
      <c r="E27" s="11"/>
      <c r="F27" s="15"/>
      <c r="G27" s="254"/>
      <c r="H27" s="146"/>
      <c r="I27" s="257"/>
      <c r="J27" s="144"/>
    </row>
    <row r="28" spans="1:10">
      <c r="A28" s="19"/>
      <c r="B28" s="4"/>
      <c r="C28" s="4"/>
      <c r="D28" s="6"/>
      <c r="E28" s="12"/>
      <c r="F28" s="17" t="s">
        <v>65</v>
      </c>
      <c r="G28" s="255"/>
      <c r="H28" s="290">
        <f>SUM(E28*G28)</f>
        <v>0</v>
      </c>
      <c r="I28" s="258"/>
      <c r="J28" s="142">
        <f>SUM(E28*I28)</f>
        <v>0</v>
      </c>
    </row>
    <row r="29" spans="1:10">
      <c r="A29" s="14"/>
      <c r="B29" s="3"/>
      <c r="C29" s="3"/>
      <c r="D29" s="5"/>
      <c r="E29" s="11"/>
      <c r="F29" s="15"/>
      <c r="G29" s="254"/>
      <c r="H29" s="146"/>
      <c r="I29" s="257"/>
      <c r="J29" s="144"/>
    </row>
    <row r="30" spans="1:10">
      <c r="A30" s="9"/>
      <c r="D30" s="95"/>
      <c r="E30" s="96"/>
      <c r="F30" s="53" t="s">
        <v>112</v>
      </c>
      <c r="G30" s="148">
        <f>SUM(G16+G18+G20+G22+G24+G26+G28)</f>
        <v>0</v>
      </c>
      <c r="H30" s="291"/>
      <c r="I30" s="147">
        <f>SUM(I16+I18+I20+I22+I24+I26+I28)</f>
        <v>0</v>
      </c>
      <c r="J30" s="293"/>
    </row>
    <row r="31" spans="1:10" ht="13.5" thickBot="1">
      <c r="A31" s="9"/>
      <c r="D31" s="7"/>
      <c r="F31" s="16"/>
      <c r="G31" s="54" t="s">
        <v>111</v>
      </c>
      <c r="H31" s="292">
        <f>SUM(H16+H18+H20+H22+H24+H26+H28)</f>
        <v>0</v>
      </c>
      <c r="I31" s="55"/>
      <c r="J31" s="294">
        <f>SUM(J16+J18+J20+J22+J24+J26+J28)</f>
        <v>0</v>
      </c>
    </row>
    <row r="32" spans="1:10">
      <c r="A32" s="72" t="s">
        <v>129</v>
      </c>
      <c r="B32" s="21"/>
      <c r="C32" s="21"/>
      <c r="D32" s="21"/>
      <c r="E32" s="97"/>
      <c r="F32" s="98"/>
      <c r="G32" s="99"/>
      <c r="H32" s="100"/>
      <c r="I32" s="99"/>
      <c r="J32" s="101"/>
    </row>
    <row r="33" spans="1:10">
      <c r="A33" s="75"/>
      <c r="B33" s="73"/>
      <c r="C33" s="73"/>
      <c r="D33" s="73"/>
      <c r="E33" s="73"/>
      <c r="F33" s="73"/>
      <c r="G33" s="73"/>
      <c r="H33" s="73"/>
      <c r="I33" s="73"/>
      <c r="J33" s="102"/>
    </row>
    <row r="34" spans="1:10">
      <c r="A34" s="405"/>
      <c r="B34" s="406"/>
      <c r="C34" s="406"/>
      <c r="D34" s="406"/>
      <c r="E34" s="406"/>
      <c r="F34" s="406"/>
      <c r="G34" s="406"/>
      <c r="H34" s="406"/>
      <c r="I34" s="406"/>
      <c r="J34" s="407"/>
    </row>
    <row r="35" spans="1:10">
      <c r="A35" s="408"/>
      <c r="B35" s="409"/>
      <c r="C35" s="409"/>
      <c r="D35" s="409"/>
      <c r="E35" s="409"/>
      <c r="F35" s="409"/>
      <c r="G35" s="409"/>
      <c r="H35" s="409"/>
      <c r="I35" s="409"/>
      <c r="J35" s="410"/>
    </row>
    <row r="36" spans="1:10">
      <c r="A36" s="408"/>
      <c r="B36" s="409"/>
      <c r="C36" s="409"/>
      <c r="D36" s="409"/>
      <c r="E36" s="409"/>
      <c r="F36" s="409"/>
      <c r="G36" s="409"/>
      <c r="H36" s="409"/>
      <c r="I36" s="409"/>
      <c r="J36" s="410"/>
    </row>
    <row r="37" spans="1:10">
      <c r="A37" s="408"/>
      <c r="B37" s="409"/>
      <c r="C37" s="409"/>
      <c r="D37" s="409"/>
      <c r="E37" s="409"/>
      <c r="F37" s="409"/>
      <c r="G37" s="409"/>
      <c r="H37" s="409"/>
      <c r="I37" s="409"/>
      <c r="J37" s="410"/>
    </row>
    <row r="38" spans="1:10">
      <c r="A38" s="408"/>
      <c r="B38" s="409"/>
      <c r="C38" s="409"/>
      <c r="D38" s="409"/>
      <c r="E38" s="409"/>
      <c r="F38" s="409"/>
      <c r="G38" s="409"/>
      <c r="H38" s="409"/>
      <c r="I38" s="409"/>
      <c r="J38" s="410"/>
    </row>
    <row r="39" spans="1:10">
      <c r="A39" s="408"/>
      <c r="B39" s="409"/>
      <c r="C39" s="409"/>
      <c r="D39" s="409"/>
      <c r="E39" s="409"/>
      <c r="F39" s="409"/>
      <c r="G39" s="409"/>
      <c r="H39" s="409"/>
      <c r="I39" s="409"/>
      <c r="J39" s="410"/>
    </row>
    <row r="40" spans="1:10">
      <c r="A40" s="408"/>
      <c r="B40" s="409"/>
      <c r="C40" s="409"/>
      <c r="D40" s="409"/>
      <c r="E40" s="409"/>
      <c r="F40" s="409"/>
      <c r="G40" s="409"/>
      <c r="H40" s="409"/>
      <c r="I40" s="409"/>
      <c r="J40" s="410"/>
    </row>
    <row r="41" spans="1:10">
      <c r="A41" s="408"/>
      <c r="B41" s="409"/>
      <c r="C41" s="409"/>
      <c r="D41" s="409"/>
      <c r="E41" s="409"/>
      <c r="F41" s="409"/>
      <c r="G41" s="409"/>
      <c r="H41" s="409"/>
      <c r="I41" s="409"/>
      <c r="J41" s="410"/>
    </row>
    <row r="42" spans="1:10">
      <c r="A42" s="408"/>
      <c r="B42" s="409"/>
      <c r="C42" s="409"/>
      <c r="D42" s="409"/>
      <c r="E42" s="409"/>
      <c r="F42" s="409"/>
      <c r="G42" s="409"/>
      <c r="H42" s="409"/>
      <c r="I42" s="409"/>
      <c r="J42" s="410"/>
    </row>
    <row r="43" spans="1:10">
      <c r="A43" s="408"/>
      <c r="B43" s="409"/>
      <c r="C43" s="409"/>
      <c r="D43" s="409"/>
      <c r="E43" s="409"/>
      <c r="F43" s="409"/>
      <c r="G43" s="409"/>
      <c r="H43" s="409"/>
      <c r="I43" s="409"/>
      <c r="J43" s="410"/>
    </row>
    <row r="44" spans="1:10">
      <c r="A44" s="408"/>
      <c r="B44" s="409"/>
      <c r="C44" s="409"/>
      <c r="D44" s="409"/>
      <c r="E44" s="409"/>
      <c r="F44" s="409"/>
      <c r="G44" s="409"/>
      <c r="H44" s="409"/>
      <c r="I44" s="409"/>
      <c r="J44" s="410"/>
    </row>
    <row r="45" spans="1:10">
      <c r="A45" s="408"/>
      <c r="B45" s="409"/>
      <c r="C45" s="409"/>
      <c r="D45" s="409"/>
      <c r="E45" s="409"/>
      <c r="F45" s="409"/>
      <c r="G45" s="409"/>
      <c r="H45" s="409"/>
      <c r="I45" s="409"/>
      <c r="J45" s="410"/>
    </row>
    <row r="46" spans="1:10">
      <c r="A46" s="408"/>
      <c r="B46" s="409"/>
      <c r="C46" s="409"/>
      <c r="D46" s="409"/>
      <c r="E46" s="409"/>
      <c r="F46" s="409"/>
      <c r="G46" s="409"/>
      <c r="H46" s="409"/>
      <c r="I46" s="409"/>
      <c r="J46" s="410"/>
    </row>
    <row r="47" spans="1:10">
      <c r="A47" s="408"/>
      <c r="B47" s="409"/>
      <c r="C47" s="409"/>
      <c r="D47" s="409"/>
      <c r="E47" s="409"/>
      <c r="F47" s="409"/>
      <c r="G47" s="409"/>
      <c r="H47" s="409"/>
      <c r="I47" s="409"/>
      <c r="J47" s="410"/>
    </row>
    <row r="48" spans="1:10">
      <c r="A48" s="408"/>
      <c r="B48" s="409"/>
      <c r="C48" s="409"/>
      <c r="D48" s="409"/>
      <c r="E48" s="409"/>
      <c r="F48" s="409"/>
      <c r="G48" s="409"/>
      <c r="H48" s="409"/>
      <c r="I48" s="409"/>
      <c r="J48" s="410"/>
    </row>
    <row r="49" spans="1:10">
      <c r="A49" s="408"/>
      <c r="B49" s="409"/>
      <c r="C49" s="409"/>
      <c r="D49" s="409"/>
      <c r="E49" s="409"/>
      <c r="F49" s="409"/>
      <c r="G49" s="409"/>
      <c r="H49" s="409"/>
      <c r="I49" s="409"/>
      <c r="J49" s="410"/>
    </row>
    <row r="50" spans="1:10">
      <c r="A50" s="408"/>
      <c r="B50" s="409"/>
      <c r="C50" s="409"/>
      <c r="D50" s="409"/>
      <c r="E50" s="409"/>
      <c r="F50" s="409"/>
      <c r="G50" s="409"/>
      <c r="H50" s="409"/>
      <c r="I50" s="409"/>
      <c r="J50" s="410"/>
    </row>
    <row r="51" spans="1:10">
      <c r="A51" s="408"/>
      <c r="B51" s="409"/>
      <c r="C51" s="409"/>
      <c r="D51" s="409"/>
      <c r="E51" s="409"/>
      <c r="F51" s="409"/>
      <c r="G51" s="409"/>
      <c r="H51" s="409"/>
      <c r="I51" s="409"/>
      <c r="J51" s="410"/>
    </row>
    <row r="52" spans="1:10">
      <c r="A52" s="408"/>
      <c r="B52" s="409"/>
      <c r="C52" s="409"/>
      <c r="D52" s="409"/>
      <c r="E52" s="409"/>
      <c r="F52" s="409"/>
      <c r="G52" s="409"/>
      <c r="H52" s="409"/>
      <c r="I52" s="409"/>
      <c r="J52" s="410"/>
    </row>
    <row r="53" spans="1:10" ht="13.5" thickBot="1">
      <c r="A53" s="411"/>
      <c r="B53" s="412"/>
      <c r="C53" s="412"/>
      <c r="D53" s="412"/>
      <c r="E53" s="412"/>
      <c r="F53" s="412"/>
      <c r="G53" s="412"/>
      <c r="H53" s="412"/>
      <c r="I53" s="412"/>
      <c r="J53" s="413"/>
    </row>
  </sheetData>
  <mergeCells count="8">
    <mergeCell ref="A34:J53"/>
    <mergeCell ref="G13:H14"/>
    <mergeCell ref="I13:J13"/>
    <mergeCell ref="I14:J14"/>
    <mergeCell ref="A1:B5"/>
    <mergeCell ref="C1:I5"/>
    <mergeCell ref="J1:J5"/>
    <mergeCell ref="I12:J12"/>
  </mergeCells>
  <phoneticPr fontId="0" type="noConversion"/>
  <hyperlinks>
    <hyperlink ref="H11" r:id="rId1" display="mike.downs@dep.state.fl.us" xr:uid="{00000000-0004-0000-0900-000000000000}"/>
  </hyperlinks>
  <pageMargins left="0.25" right="0.25" top="0.75" bottom="0.75" header="0.3" footer="0.3"/>
  <pageSetup orientation="portrait" r:id="rId2"/>
  <headerFooter alignWithMargins="0">
    <oddFooter>&amp;L&amp;8FM 4100 (R05/04)</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J53"/>
  <sheetViews>
    <sheetView zoomScaleNormal="100" workbookViewId="0">
      <selection sqref="A1:B5"/>
    </sheetView>
  </sheetViews>
  <sheetFormatPr defaultColWidth="9.140625" defaultRowHeight="12.75"/>
  <cols>
    <col min="1" max="1" width="13" style="1" customWidth="1"/>
    <col min="2" max="2" width="9.140625" style="1"/>
    <col min="3" max="3" width="7" style="1" customWidth="1"/>
    <col min="4" max="4" width="21.28515625" style="1" customWidth="1"/>
    <col min="5" max="5" width="7.28515625" style="1" customWidth="1"/>
    <col min="6" max="6" width="2.42578125" style="1" customWidth="1"/>
    <col min="7" max="10" width="10.7109375" style="1" customWidth="1"/>
    <col min="11" max="16384" width="9.140625" style="1"/>
  </cols>
  <sheetData>
    <row r="1" spans="1:10" customFormat="1" ht="12.75" customHeight="1">
      <c r="A1" s="370"/>
      <c r="B1" s="370"/>
      <c r="C1" s="375" t="s">
        <v>136</v>
      </c>
      <c r="D1" s="375"/>
      <c r="E1" s="375"/>
      <c r="F1" s="375"/>
      <c r="G1" s="375"/>
      <c r="H1" s="375"/>
      <c r="I1" s="375"/>
      <c r="J1" s="370"/>
    </row>
    <row r="2" spans="1:10" customFormat="1">
      <c r="A2" s="370"/>
      <c r="B2" s="370"/>
      <c r="C2" s="375"/>
      <c r="D2" s="375"/>
      <c r="E2" s="375"/>
      <c r="F2" s="375"/>
      <c r="G2" s="375"/>
      <c r="H2" s="375"/>
      <c r="I2" s="375"/>
      <c r="J2" s="370"/>
    </row>
    <row r="3" spans="1:10" customFormat="1">
      <c r="A3" s="370"/>
      <c r="B3" s="370"/>
      <c r="C3" s="375"/>
      <c r="D3" s="375"/>
      <c r="E3" s="375"/>
      <c r="F3" s="375"/>
      <c r="G3" s="375"/>
      <c r="H3" s="375"/>
      <c r="I3" s="375"/>
      <c r="J3" s="370"/>
    </row>
    <row r="4" spans="1:10" customFormat="1">
      <c r="A4" s="370"/>
      <c r="B4" s="370"/>
      <c r="C4" s="375"/>
      <c r="D4" s="375"/>
      <c r="E4" s="375"/>
      <c r="F4" s="375"/>
      <c r="G4" s="375"/>
      <c r="H4" s="375"/>
      <c r="I4" s="375"/>
      <c r="J4" s="370"/>
    </row>
    <row r="5" spans="1:10" customFormat="1">
      <c r="A5" s="370"/>
      <c r="B5" s="370"/>
      <c r="C5" s="375"/>
      <c r="D5" s="375"/>
      <c r="E5" s="375"/>
      <c r="F5" s="375"/>
      <c r="G5" s="375"/>
      <c r="H5" s="375"/>
      <c r="I5" s="375"/>
      <c r="J5" s="370"/>
    </row>
    <row r="7" spans="1:10" ht="15" thickBot="1">
      <c r="A7" s="79" t="s">
        <v>132</v>
      </c>
    </row>
    <row r="8" spans="1:10">
      <c r="A8" s="107" t="s">
        <v>131</v>
      </c>
      <c r="B8" s="108"/>
      <c r="C8" s="108"/>
      <c r="D8" s="108"/>
      <c r="E8" s="108"/>
      <c r="F8" s="108"/>
      <c r="G8" s="108"/>
      <c r="H8" s="108"/>
      <c r="I8" s="108"/>
      <c r="J8" s="109"/>
    </row>
    <row r="9" spans="1:10">
      <c r="A9" s="120" t="str">
        <f>Summary!A9</f>
        <v>Agency Name:</v>
      </c>
      <c r="B9" s="111"/>
      <c r="C9" s="111" t="str">
        <f>Summary!B9</f>
        <v>Example Agency</v>
      </c>
      <c r="D9" s="111"/>
      <c r="E9" s="121" t="s">
        <v>128</v>
      </c>
      <c r="F9" s="111"/>
      <c r="G9" s="111"/>
      <c r="H9" s="111" t="str">
        <f>Summary!H9</f>
        <v>Example Contact</v>
      </c>
      <c r="I9" s="111"/>
      <c r="J9" s="112"/>
    </row>
    <row r="10" spans="1:10">
      <c r="A10" s="120" t="s">
        <v>134</v>
      </c>
      <c r="B10" s="111"/>
      <c r="C10" s="111"/>
      <c r="D10" s="111"/>
      <c r="E10" s="122" t="s">
        <v>63</v>
      </c>
      <c r="F10" s="111"/>
      <c r="G10" s="111"/>
      <c r="H10" s="111" t="str">
        <f>Summary!H10</f>
        <v>850-555-5555</v>
      </c>
      <c r="I10" s="111"/>
      <c r="J10" s="112"/>
    </row>
    <row r="11" spans="1:10">
      <c r="A11" s="120"/>
      <c r="B11" s="111"/>
      <c r="C11" s="111"/>
      <c r="D11" s="111"/>
      <c r="E11" s="122" t="s">
        <v>64</v>
      </c>
      <c r="F11" s="111"/>
      <c r="G11" s="111"/>
      <c r="H11" s="114" t="str">
        <f>Summary!H11</f>
        <v>Example @myflorida.com</v>
      </c>
      <c r="I11" s="111"/>
      <c r="J11" s="112"/>
    </row>
    <row r="12" spans="1:10" ht="13.5" thickBot="1">
      <c r="A12" s="123"/>
      <c r="B12" s="116"/>
      <c r="C12" s="116"/>
      <c r="D12" s="116"/>
      <c r="E12" s="124" t="s">
        <v>60</v>
      </c>
      <c r="F12" s="118"/>
      <c r="G12" s="118" t="str">
        <f>Summary!G12</f>
        <v>00/00/0000</v>
      </c>
      <c r="H12" s="125" t="s">
        <v>62</v>
      </c>
      <c r="I12" s="391" t="str">
        <f>Summary!I12</f>
        <v>00/00/0000</v>
      </c>
      <c r="J12" s="392"/>
    </row>
    <row r="13" spans="1:10">
      <c r="A13" s="72" t="s">
        <v>133</v>
      </c>
      <c r="B13" s="81"/>
      <c r="C13" s="81"/>
      <c r="D13" s="81"/>
      <c r="E13" s="82"/>
      <c r="F13" s="81"/>
      <c r="G13" s="381" t="s">
        <v>66</v>
      </c>
      <c r="H13" s="382"/>
      <c r="I13" s="387" t="s">
        <v>67</v>
      </c>
      <c r="J13" s="388"/>
    </row>
    <row r="14" spans="1:10">
      <c r="A14" s="74"/>
      <c r="B14" s="81"/>
      <c r="C14" s="81"/>
      <c r="D14" s="83"/>
      <c r="E14" s="81"/>
      <c r="F14" s="81"/>
      <c r="G14" s="383"/>
      <c r="H14" s="384"/>
      <c r="I14" s="385" t="s">
        <v>68</v>
      </c>
      <c r="J14" s="386"/>
    </row>
    <row r="15" spans="1:10">
      <c r="A15" s="75" t="s">
        <v>107</v>
      </c>
      <c r="B15" s="73"/>
      <c r="C15" s="73"/>
      <c r="D15" s="73"/>
      <c r="E15" s="76" t="s">
        <v>56</v>
      </c>
      <c r="F15" s="84" t="s">
        <v>65</v>
      </c>
      <c r="G15" s="73" t="s">
        <v>57</v>
      </c>
      <c r="H15" s="77" t="s">
        <v>58</v>
      </c>
      <c r="I15" s="75" t="s">
        <v>57</v>
      </c>
      <c r="J15" s="78" t="s">
        <v>58</v>
      </c>
    </row>
    <row r="16" spans="1:10">
      <c r="A16" s="20" t="s">
        <v>18</v>
      </c>
      <c r="B16" s="1" t="s">
        <v>48</v>
      </c>
      <c r="D16" s="7" t="s">
        <v>19</v>
      </c>
      <c r="E16" s="13">
        <v>225</v>
      </c>
      <c r="F16" s="30" t="s">
        <v>65</v>
      </c>
      <c r="G16" s="253"/>
      <c r="H16" s="289">
        <f>SUM(E16*G16)</f>
        <v>0</v>
      </c>
      <c r="I16" s="256"/>
      <c r="J16" s="142">
        <f>SUM(E16*I16)</f>
        <v>0</v>
      </c>
    </row>
    <row r="17" spans="1:10">
      <c r="A17" s="18"/>
      <c r="B17" s="2" t="s">
        <v>72</v>
      </c>
      <c r="C17" s="3"/>
      <c r="D17" s="5"/>
      <c r="E17" s="11"/>
      <c r="F17" s="15"/>
      <c r="G17" s="254"/>
      <c r="H17" s="146"/>
      <c r="I17" s="257"/>
      <c r="J17" s="144"/>
    </row>
    <row r="18" spans="1:10">
      <c r="A18" s="19" t="s">
        <v>22</v>
      </c>
      <c r="B18" s="4" t="s">
        <v>48</v>
      </c>
      <c r="C18" s="4"/>
      <c r="D18" s="6" t="s">
        <v>23</v>
      </c>
      <c r="E18" s="12">
        <v>150</v>
      </c>
      <c r="F18" s="17" t="s">
        <v>65</v>
      </c>
      <c r="G18" s="255"/>
      <c r="H18" s="290">
        <f>SUM(E18*G18)</f>
        <v>0</v>
      </c>
      <c r="I18" s="258"/>
      <c r="J18" s="142">
        <f>SUM(E18*I18)</f>
        <v>0</v>
      </c>
    </row>
    <row r="19" spans="1:10">
      <c r="A19" s="18"/>
      <c r="B19" s="2" t="s">
        <v>73</v>
      </c>
      <c r="C19" s="3"/>
      <c r="D19" s="5"/>
      <c r="E19" s="11"/>
      <c r="F19" s="15"/>
      <c r="G19" s="254"/>
      <c r="H19" s="146"/>
      <c r="I19" s="257"/>
      <c r="J19" s="144"/>
    </row>
    <row r="20" spans="1:10">
      <c r="A20" s="19" t="s">
        <v>26</v>
      </c>
      <c r="B20" s="4" t="s">
        <v>48</v>
      </c>
      <c r="C20" s="4"/>
      <c r="D20" s="6" t="s">
        <v>84</v>
      </c>
      <c r="E20" s="12">
        <v>100</v>
      </c>
      <c r="F20" s="17" t="s">
        <v>65</v>
      </c>
      <c r="G20" s="255"/>
      <c r="H20" s="290">
        <f>SUM(E20*G20)</f>
        <v>0</v>
      </c>
      <c r="I20" s="258"/>
      <c r="J20" s="142">
        <f>SUM(E20*I20)</f>
        <v>0</v>
      </c>
    </row>
    <row r="21" spans="1:10">
      <c r="A21" s="18"/>
      <c r="B21" s="2" t="s">
        <v>49</v>
      </c>
      <c r="C21" s="3"/>
      <c r="D21" s="5" t="s">
        <v>83</v>
      </c>
      <c r="E21" s="11"/>
      <c r="F21" s="15"/>
      <c r="G21" s="254"/>
      <c r="H21" s="146"/>
      <c r="I21" s="257"/>
      <c r="J21" s="144"/>
    </row>
    <row r="22" spans="1:10">
      <c r="A22" s="19" t="s">
        <v>30</v>
      </c>
      <c r="B22" s="4" t="s">
        <v>50</v>
      </c>
      <c r="C22" s="4"/>
      <c r="D22" s="6" t="s">
        <v>82</v>
      </c>
      <c r="E22" s="12">
        <v>80</v>
      </c>
      <c r="F22" s="17" t="s">
        <v>65</v>
      </c>
      <c r="G22" s="255"/>
      <c r="H22" s="290">
        <f>SUM(E22*G22)</f>
        <v>0</v>
      </c>
      <c r="I22" s="258"/>
      <c r="J22" s="142">
        <f>SUM(E22*I22)</f>
        <v>0</v>
      </c>
    </row>
    <row r="23" spans="1:10">
      <c r="A23" s="18"/>
      <c r="B23" s="3"/>
      <c r="C23" s="3"/>
      <c r="D23" s="5" t="s">
        <v>51</v>
      </c>
      <c r="E23" s="11"/>
      <c r="F23" s="15"/>
      <c r="G23" s="254"/>
      <c r="H23" s="146"/>
      <c r="I23" s="257"/>
      <c r="J23" s="144"/>
    </row>
    <row r="24" spans="1:10">
      <c r="A24" s="19" t="s">
        <v>35</v>
      </c>
      <c r="B24" s="4" t="s">
        <v>50</v>
      </c>
      <c r="C24" s="4"/>
      <c r="D24" s="6" t="s">
        <v>39</v>
      </c>
      <c r="E24" s="12">
        <v>60</v>
      </c>
      <c r="F24" s="17" t="s">
        <v>65</v>
      </c>
      <c r="G24" s="255"/>
      <c r="H24" s="290">
        <f>SUM(E24*G24)</f>
        <v>0</v>
      </c>
      <c r="I24" s="258"/>
      <c r="J24" s="142">
        <f>SUM(E24*I24)</f>
        <v>0</v>
      </c>
    </row>
    <row r="25" spans="1:10">
      <c r="A25" s="18"/>
      <c r="B25" s="3"/>
      <c r="C25" s="3"/>
      <c r="D25" s="5"/>
      <c r="E25" s="11"/>
      <c r="F25" s="15"/>
      <c r="G25" s="254"/>
      <c r="H25" s="146"/>
      <c r="I25" s="257"/>
      <c r="J25" s="144"/>
    </row>
    <row r="26" spans="1:10">
      <c r="A26" s="19"/>
      <c r="B26" s="4"/>
      <c r="C26" s="4"/>
      <c r="D26" s="6"/>
      <c r="E26" s="12"/>
      <c r="F26" s="17" t="s">
        <v>65</v>
      </c>
      <c r="G26" s="255"/>
      <c r="H26" s="290">
        <f>SUM(E26*G26)</f>
        <v>0</v>
      </c>
      <c r="I26" s="258"/>
      <c r="J26" s="142">
        <f>SUM(E26*I26)</f>
        <v>0</v>
      </c>
    </row>
    <row r="27" spans="1:10">
      <c r="A27" s="18"/>
      <c r="B27" s="3"/>
      <c r="C27" s="3"/>
      <c r="D27" s="5"/>
      <c r="E27" s="11"/>
      <c r="F27" s="15"/>
      <c r="G27" s="254"/>
      <c r="H27" s="146"/>
      <c r="I27" s="257"/>
      <c r="J27" s="144"/>
    </row>
    <row r="28" spans="1:10">
      <c r="A28" s="19"/>
      <c r="B28" s="4"/>
      <c r="C28" s="4"/>
      <c r="D28" s="6"/>
      <c r="E28" s="12"/>
      <c r="F28" s="17" t="s">
        <v>65</v>
      </c>
      <c r="G28" s="255"/>
      <c r="H28" s="290">
        <f>SUM(E28*G28)</f>
        <v>0</v>
      </c>
      <c r="I28" s="258"/>
      <c r="J28" s="142">
        <f>SUM(E28*I28)</f>
        <v>0</v>
      </c>
    </row>
    <row r="29" spans="1:10">
      <c r="A29" s="14"/>
      <c r="B29" s="3"/>
      <c r="C29" s="3"/>
      <c r="D29" s="5"/>
      <c r="E29" s="11"/>
      <c r="F29" s="15"/>
      <c r="G29" s="254"/>
      <c r="H29" s="146"/>
      <c r="I29" s="257"/>
      <c r="J29" s="144"/>
    </row>
    <row r="30" spans="1:10">
      <c r="A30" s="9"/>
      <c r="D30" s="95"/>
      <c r="E30" s="96"/>
      <c r="F30" s="53" t="s">
        <v>112</v>
      </c>
      <c r="G30" s="148">
        <f>SUM(G16+G18+G20+G22+G24+G26+G28)</f>
        <v>0</v>
      </c>
      <c r="H30" s="291"/>
      <c r="I30" s="147">
        <f>SUM(I16+I18+I20+I22+I24+I26+I28)</f>
        <v>0</v>
      </c>
      <c r="J30" s="293"/>
    </row>
    <row r="31" spans="1:10" ht="13.5" thickBot="1">
      <c r="A31" s="9"/>
      <c r="D31" s="7"/>
      <c r="F31" s="16"/>
      <c r="G31" s="54" t="s">
        <v>111</v>
      </c>
      <c r="H31" s="292">
        <f>SUM(H16+H18+H20+H22+H24+H26+H28)</f>
        <v>0</v>
      </c>
      <c r="I31" s="55"/>
      <c r="J31" s="294">
        <f>SUM(J16+J18+J20+J22+J24+J26+J28)</f>
        <v>0</v>
      </c>
    </row>
    <row r="32" spans="1:10">
      <c r="A32" s="72" t="s">
        <v>129</v>
      </c>
      <c r="B32" s="21"/>
      <c r="C32" s="21"/>
      <c r="D32" s="21"/>
      <c r="E32" s="97"/>
      <c r="F32" s="98"/>
      <c r="G32" s="99"/>
      <c r="H32" s="100"/>
      <c r="I32" s="99"/>
      <c r="J32" s="101"/>
    </row>
    <row r="33" spans="1:10">
      <c r="A33" s="75"/>
      <c r="B33" s="73"/>
      <c r="C33" s="73"/>
      <c r="D33" s="73"/>
      <c r="E33" s="73"/>
      <c r="F33" s="73"/>
      <c r="G33" s="73"/>
      <c r="H33" s="73"/>
      <c r="I33" s="73"/>
      <c r="J33" s="102"/>
    </row>
    <row r="34" spans="1:10">
      <c r="A34" s="405"/>
      <c r="B34" s="406"/>
      <c r="C34" s="406"/>
      <c r="D34" s="406"/>
      <c r="E34" s="406"/>
      <c r="F34" s="406"/>
      <c r="G34" s="406"/>
      <c r="H34" s="406"/>
      <c r="I34" s="406"/>
      <c r="J34" s="407"/>
    </row>
    <row r="35" spans="1:10">
      <c r="A35" s="408"/>
      <c r="B35" s="409"/>
      <c r="C35" s="409"/>
      <c r="D35" s="409"/>
      <c r="E35" s="409"/>
      <c r="F35" s="409"/>
      <c r="G35" s="409"/>
      <c r="H35" s="409"/>
      <c r="I35" s="409"/>
      <c r="J35" s="410"/>
    </row>
    <row r="36" spans="1:10">
      <c r="A36" s="408"/>
      <c r="B36" s="409"/>
      <c r="C36" s="409"/>
      <c r="D36" s="409"/>
      <c r="E36" s="409"/>
      <c r="F36" s="409"/>
      <c r="G36" s="409"/>
      <c r="H36" s="409"/>
      <c r="I36" s="409"/>
      <c r="J36" s="410"/>
    </row>
    <row r="37" spans="1:10">
      <c r="A37" s="408"/>
      <c r="B37" s="409"/>
      <c r="C37" s="409"/>
      <c r="D37" s="409"/>
      <c r="E37" s="409"/>
      <c r="F37" s="409"/>
      <c r="G37" s="409"/>
      <c r="H37" s="409"/>
      <c r="I37" s="409"/>
      <c r="J37" s="410"/>
    </row>
    <row r="38" spans="1:10">
      <c r="A38" s="408"/>
      <c r="B38" s="409"/>
      <c r="C38" s="409"/>
      <c r="D38" s="409"/>
      <c r="E38" s="409"/>
      <c r="F38" s="409"/>
      <c r="G38" s="409"/>
      <c r="H38" s="409"/>
      <c r="I38" s="409"/>
      <c r="J38" s="410"/>
    </row>
    <row r="39" spans="1:10">
      <c r="A39" s="408"/>
      <c r="B39" s="409"/>
      <c r="C39" s="409"/>
      <c r="D39" s="409"/>
      <c r="E39" s="409"/>
      <c r="F39" s="409"/>
      <c r="G39" s="409"/>
      <c r="H39" s="409"/>
      <c r="I39" s="409"/>
      <c r="J39" s="410"/>
    </row>
    <row r="40" spans="1:10">
      <c r="A40" s="408"/>
      <c r="B40" s="409"/>
      <c r="C40" s="409"/>
      <c r="D40" s="409"/>
      <c r="E40" s="409"/>
      <c r="F40" s="409"/>
      <c r="G40" s="409"/>
      <c r="H40" s="409"/>
      <c r="I40" s="409"/>
      <c r="J40" s="410"/>
    </row>
    <row r="41" spans="1:10">
      <c r="A41" s="408"/>
      <c r="B41" s="409"/>
      <c r="C41" s="409"/>
      <c r="D41" s="409"/>
      <c r="E41" s="409"/>
      <c r="F41" s="409"/>
      <c r="G41" s="409"/>
      <c r="H41" s="409"/>
      <c r="I41" s="409"/>
      <c r="J41" s="410"/>
    </row>
    <row r="42" spans="1:10">
      <c r="A42" s="408"/>
      <c r="B42" s="409"/>
      <c r="C42" s="409"/>
      <c r="D42" s="409"/>
      <c r="E42" s="409"/>
      <c r="F42" s="409"/>
      <c r="G42" s="409"/>
      <c r="H42" s="409"/>
      <c r="I42" s="409"/>
      <c r="J42" s="410"/>
    </row>
    <row r="43" spans="1:10">
      <c r="A43" s="408"/>
      <c r="B43" s="409"/>
      <c r="C43" s="409"/>
      <c r="D43" s="409"/>
      <c r="E43" s="409"/>
      <c r="F43" s="409"/>
      <c r="G43" s="409"/>
      <c r="H43" s="409"/>
      <c r="I43" s="409"/>
      <c r="J43" s="410"/>
    </row>
    <row r="44" spans="1:10">
      <c r="A44" s="408"/>
      <c r="B44" s="409"/>
      <c r="C44" s="409"/>
      <c r="D44" s="409"/>
      <c r="E44" s="409"/>
      <c r="F44" s="409"/>
      <c r="G44" s="409"/>
      <c r="H44" s="409"/>
      <c r="I44" s="409"/>
      <c r="J44" s="410"/>
    </row>
    <row r="45" spans="1:10">
      <c r="A45" s="408"/>
      <c r="B45" s="409"/>
      <c r="C45" s="409"/>
      <c r="D45" s="409"/>
      <c r="E45" s="409"/>
      <c r="F45" s="409"/>
      <c r="G45" s="409"/>
      <c r="H45" s="409"/>
      <c r="I45" s="409"/>
      <c r="J45" s="410"/>
    </row>
    <row r="46" spans="1:10">
      <c r="A46" s="408"/>
      <c r="B46" s="409"/>
      <c r="C46" s="409"/>
      <c r="D46" s="409"/>
      <c r="E46" s="409"/>
      <c r="F46" s="409"/>
      <c r="G46" s="409"/>
      <c r="H46" s="409"/>
      <c r="I46" s="409"/>
      <c r="J46" s="410"/>
    </row>
    <row r="47" spans="1:10">
      <c r="A47" s="408"/>
      <c r="B47" s="409"/>
      <c r="C47" s="409"/>
      <c r="D47" s="409"/>
      <c r="E47" s="409"/>
      <c r="F47" s="409"/>
      <c r="G47" s="409"/>
      <c r="H47" s="409"/>
      <c r="I47" s="409"/>
      <c r="J47" s="410"/>
    </row>
    <row r="48" spans="1:10">
      <c r="A48" s="408"/>
      <c r="B48" s="409"/>
      <c r="C48" s="409"/>
      <c r="D48" s="409"/>
      <c r="E48" s="409"/>
      <c r="F48" s="409"/>
      <c r="G48" s="409"/>
      <c r="H48" s="409"/>
      <c r="I48" s="409"/>
      <c r="J48" s="410"/>
    </row>
    <row r="49" spans="1:10">
      <c r="A49" s="408"/>
      <c r="B49" s="409"/>
      <c r="C49" s="409"/>
      <c r="D49" s="409"/>
      <c r="E49" s="409"/>
      <c r="F49" s="409"/>
      <c r="G49" s="409"/>
      <c r="H49" s="409"/>
      <c r="I49" s="409"/>
      <c r="J49" s="410"/>
    </row>
    <row r="50" spans="1:10">
      <c r="A50" s="408"/>
      <c r="B50" s="409"/>
      <c r="C50" s="409"/>
      <c r="D50" s="409"/>
      <c r="E50" s="409"/>
      <c r="F50" s="409"/>
      <c r="G50" s="409"/>
      <c r="H50" s="409"/>
      <c r="I50" s="409"/>
      <c r="J50" s="410"/>
    </row>
    <row r="51" spans="1:10">
      <c r="A51" s="408"/>
      <c r="B51" s="409"/>
      <c r="C51" s="409"/>
      <c r="D51" s="409"/>
      <c r="E51" s="409"/>
      <c r="F51" s="409"/>
      <c r="G51" s="409"/>
      <c r="H51" s="409"/>
      <c r="I51" s="409"/>
      <c r="J51" s="410"/>
    </row>
    <row r="52" spans="1:10">
      <c r="A52" s="408"/>
      <c r="B52" s="409"/>
      <c r="C52" s="409"/>
      <c r="D52" s="409"/>
      <c r="E52" s="409"/>
      <c r="F52" s="409"/>
      <c r="G52" s="409"/>
      <c r="H52" s="409"/>
      <c r="I52" s="409"/>
      <c r="J52" s="410"/>
    </row>
    <row r="53" spans="1:10" ht="13.5" thickBot="1">
      <c r="A53" s="411"/>
      <c r="B53" s="412"/>
      <c r="C53" s="412"/>
      <c r="D53" s="412"/>
      <c r="E53" s="412"/>
      <c r="F53" s="412"/>
      <c r="G53" s="412"/>
      <c r="H53" s="412"/>
      <c r="I53" s="412"/>
      <c r="J53" s="413"/>
    </row>
  </sheetData>
  <mergeCells count="8">
    <mergeCell ref="A34:J53"/>
    <mergeCell ref="G13:H14"/>
    <mergeCell ref="I13:J13"/>
    <mergeCell ref="I14:J14"/>
    <mergeCell ref="A1:B5"/>
    <mergeCell ref="C1:I5"/>
    <mergeCell ref="J1:J5"/>
    <mergeCell ref="I12:J12"/>
  </mergeCells>
  <phoneticPr fontId="0" type="noConversion"/>
  <hyperlinks>
    <hyperlink ref="H11" r:id="rId1" display="mike.downs@dep.state.fl.us" xr:uid="{00000000-0004-0000-0A00-000000000000}"/>
  </hyperlinks>
  <pageMargins left="0.25" right="0.25" top="0.75" bottom="0.75" header="0.3" footer="0.3"/>
  <pageSetup orientation="portrait" r:id="rId2"/>
  <headerFooter alignWithMargins="0">
    <oddFooter>&amp;L&amp;8FM 4100 (R05/04)</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J53"/>
  <sheetViews>
    <sheetView zoomScaleNormal="100" workbookViewId="0">
      <selection activeCell="N34" sqref="N33:N34"/>
    </sheetView>
  </sheetViews>
  <sheetFormatPr defaultColWidth="9.140625" defaultRowHeight="12.75"/>
  <cols>
    <col min="1" max="1" width="13" style="1" customWidth="1"/>
    <col min="2" max="2" width="9.140625" style="1"/>
    <col min="3" max="3" width="7" style="1" customWidth="1"/>
    <col min="4" max="4" width="21.28515625" style="1" customWidth="1"/>
    <col min="5" max="5" width="7.28515625" style="1" customWidth="1"/>
    <col min="6" max="6" width="2.42578125" style="1" customWidth="1"/>
    <col min="7" max="10" width="10.7109375" style="1" customWidth="1"/>
    <col min="11" max="16384" width="9.140625" style="1"/>
  </cols>
  <sheetData>
    <row r="1" spans="1:10" customFormat="1" ht="12.75" customHeight="1">
      <c r="A1" s="370"/>
      <c r="B1" s="370"/>
      <c r="C1" s="380" t="s">
        <v>136</v>
      </c>
      <c r="D1" s="380"/>
      <c r="E1" s="380"/>
      <c r="F1" s="380"/>
      <c r="G1" s="380"/>
      <c r="H1" s="380"/>
      <c r="I1" s="380"/>
      <c r="J1" s="370"/>
    </row>
    <row r="2" spans="1:10" customFormat="1">
      <c r="A2" s="370"/>
      <c r="B2" s="370"/>
      <c r="C2" s="380"/>
      <c r="D2" s="380"/>
      <c r="E2" s="380"/>
      <c r="F2" s="380"/>
      <c r="G2" s="380"/>
      <c r="H2" s="380"/>
      <c r="I2" s="380"/>
      <c r="J2" s="370"/>
    </row>
    <row r="3" spans="1:10" customFormat="1">
      <c r="A3" s="370"/>
      <c r="B3" s="370"/>
      <c r="C3" s="380"/>
      <c r="D3" s="380"/>
      <c r="E3" s="380"/>
      <c r="F3" s="380"/>
      <c r="G3" s="380"/>
      <c r="H3" s="380"/>
      <c r="I3" s="380"/>
      <c r="J3" s="370"/>
    </row>
    <row r="4" spans="1:10" customFormat="1">
      <c r="A4" s="370"/>
      <c r="B4" s="370"/>
      <c r="C4" s="380"/>
      <c r="D4" s="380"/>
      <c r="E4" s="380"/>
      <c r="F4" s="380"/>
      <c r="G4" s="380"/>
      <c r="H4" s="380"/>
      <c r="I4" s="380"/>
      <c r="J4" s="370"/>
    </row>
    <row r="5" spans="1:10" customFormat="1">
      <c r="A5" s="370"/>
      <c r="B5" s="370"/>
      <c r="C5" s="380"/>
      <c r="D5" s="380"/>
      <c r="E5" s="380"/>
      <c r="F5" s="380"/>
      <c r="G5" s="380"/>
      <c r="H5" s="380"/>
      <c r="I5" s="380"/>
      <c r="J5" s="370"/>
    </row>
    <row r="7" spans="1:10" ht="15" thickBot="1">
      <c r="A7" s="79" t="s">
        <v>132</v>
      </c>
    </row>
    <row r="8" spans="1:10">
      <c r="A8" s="107" t="s">
        <v>131</v>
      </c>
      <c r="B8" s="108"/>
      <c r="C8" s="108"/>
      <c r="D8" s="108"/>
      <c r="E8" s="108"/>
      <c r="F8" s="108"/>
      <c r="G8" s="108"/>
      <c r="H8" s="108"/>
      <c r="I8" s="108"/>
      <c r="J8" s="109"/>
    </row>
    <row r="9" spans="1:10">
      <c r="A9" s="120" t="str">
        <f>Summary!A9</f>
        <v>Agency Name:</v>
      </c>
      <c r="B9" s="111"/>
      <c r="C9" s="111" t="str">
        <f>Summary!B9</f>
        <v>Example Agency</v>
      </c>
      <c r="D9" s="111"/>
      <c r="E9" s="121" t="s">
        <v>128</v>
      </c>
      <c r="F9" s="111"/>
      <c r="G9" s="111"/>
      <c r="H9" s="111" t="str">
        <f>Summary!H9</f>
        <v>Example Contact</v>
      </c>
      <c r="I9" s="111"/>
      <c r="J9" s="112"/>
    </row>
    <row r="10" spans="1:10">
      <c r="A10" s="120" t="s">
        <v>134</v>
      </c>
      <c r="B10" s="111"/>
      <c r="C10" s="111"/>
      <c r="D10" s="111"/>
      <c r="E10" s="122" t="s">
        <v>63</v>
      </c>
      <c r="F10" s="111"/>
      <c r="G10" s="111"/>
      <c r="H10" s="111" t="str">
        <f>Summary!H10</f>
        <v>850-555-5555</v>
      </c>
      <c r="I10" s="111"/>
      <c r="J10" s="112"/>
    </row>
    <row r="11" spans="1:10">
      <c r="A11" s="120"/>
      <c r="B11" s="111"/>
      <c r="C11" s="111"/>
      <c r="D11" s="111"/>
      <c r="E11" s="122" t="s">
        <v>64</v>
      </c>
      <c r="F11" s="111"/>
      <c r="G11" s="111"/>
      <c r="H11" s="114" t="str">
        <f>Summary!H11</f>
        <v>Example @myflorida.com</v>
      </c>
      <c r="I11" s="111"/>
      <c r="J11" s="112"/>
    </row>
    <row r="12" spans="1:10" ht="13.5" thickBot="1">
      <c r="A12" s="123"/>
      <c r="B12" s="116"/>
      <c r="C12" s="116"/>
      <c r="D12" s="116"/>
      <c r="E12" s="124" t="s">
        <v>60</v>
      </c>
      <c r="F12" s="118"/>
      <c r="G12" s="118" t="str">
        <f>Summary!G12</f>
        <v>00/00/0000</v>
      </c>
      <c r="H12" s="125" t="s">
        <v>62</v>
      </c>
      <c r="I12" s="391" t="str">
        <f>Summary!I12</f>
        <v>00/00/0000</v>
      </c>
      <c r="J12" s="392"/>
    </row>
    <row r="13" spans="1:10">
      <c r="A13" s="72" t="s">
        <v>133</v>
      </c>
      <c r="B13" s="81"/>
      <c r="C13" s="81"/>
      <c r="D13" s="81"/>
      <c r="E13" s="82"/>
      <c r="F13" s="81"/>
      <c r="G13" s="381" t="s">
        <v>66</v>
      </c>
      <c r="H13" s="382"/>
      <c r="I13" s="387" t="s">
        <v>67</v>
      </c>
      <c r="J13" s="388"/>
    </row>
    <row r="14" spans="1:10">
      <c r="A14" s="74"/>
      <c r="B14" s="81"/>
      <c r="C14" s="81"/>
      <c r="D14" s="83"/>
      <c r="E14" s="81"/>
      <c r="F14" s="81"/>
      <c r="G14" s="383"/>
      <c r="H14" s="384"/>
      <c r="I14" s="385" t="s">
        <v>68</v>
      </c>
      <c r="J14" s="386"/>
    </row>
    <row r="15" spans="1:10">
      <c r="A15" s="75" t="s">
        <v>107</v>
      </c>
      <c r="B15" s="73"/>
      <c r="C15" s="73"/>
      <c r="D15" s="73"/>
      <c r="E15" s="76" t="s">
        <v>56</v>
      </c>
      <c r="F15" s="84" t="s">
        <v>65</v>
      </c>
      <c r="G15" s="73" t="s">
        <v>57</v>
      </c>
      <c r="H15" s="77" t="s">
        <v>58</v>
      </c>
      <c r="I15" s="75" t="s">
        <v>57</v>
      </c>
      <c r="J15" s="78" t="s">
        <v>58</v>
      </c>
    </row>
    <row r="16" spans="1:10">
      <c r="A16" s="20" t="s">
        <v>18</v>
      </c>
      <c r="B16" s="1" t="s">
        <v>48</v>
      </c>
      <c r="D16" s="7" t="s">
        <v>19</v>
      </c>
      <c r="E16" s="13">
        <v>225</v>
      </c>
      <c r="F16" s="30" t="s">
        <v>65</v>
      </c>
      <c r="G16" s="253"/>
      <c r="H16" s="289">
        <f>SUM(E16*G16)</f>
        <v>0</v>
      </c>
      <c r="I16" s="256"/>
      <c r="J16" s="142">
        <f>SUM(E16*I16)</f>
        <v>0</v>
      </c>
    </row>
    <row r="17" spans="1:10">
      <c r="A17" s="18"/>
      <c r="B17" s="2" t="s">
        <v>72</v>
      </c>
      <c r="C17" s="3"/>
      <c r="D17" s="5"/>
      <c r="E17" s="11"/>
      <c r="F17" s="15"/>
      <c r="G17" s="254"/>
      <c r="H17" s="146"/>
      <c r="I17" s="257"/>
      <c r="J17" s="144"/>
    </row>
    <row r="18" spans="1:10">
      <c r="A18" s="19" t="s">
        <v>22</v>
      </c>
      <c r="B18" s="4" t="s">
        <v>48</v>
      </c>
      <c r="C18" s="4"/>
      <c r="D18" s="6" t="s">
        <v>23</v>
      </c>
      <c r="E18" s="12">
        <v>150</v>
      </c>
      <c r="F18" s="17" t="s">
        <v>65</v>
      </c>
      <c r="G18" s="255"/>
      <c r="H18" s="290">
        <f>SUM(E18*G18)</f>
        <v>0</v>
      </c>
      <c r="I18" s="258"/>
      <c r="J18" s="142">
        <f>SUM(E18*I18)</f>
        <v>0</v>
      </c>
    </row>
    <row r="19" spans="1:10">
      <c r="A19" s="18"/>
      <c r="B19" s="2" t="s">
        <v>73</v>
      </c>
      <c r="C19" s="3"/>
      <c r="D19" s="5"/>
      <c r="E19" s="11"/>
      <c r="F19" s="15"/>
      <c r="G19" s="254"/>
      <c r="H19" s="146"/>
      <c r="I19" s="257"/>
      <c r="J19" s="144"/>
    </row>
    <row r="20" spans="1:10">
      <c r="A20" s="19" t="s">
        <v>26</v>
      </c>
      <c r="B20" s="4" t="s">
        <v>48</v>
      </c>
      <c r="C20" s="4"/>
      <c r="D20" s="6" t="s">
        <v>84</v>
      </c>
      <c r="E20" s="12">
        <v>100</v>
      </c>
      <c r="F20" s="17" t="s">
        <v>65</v>
      </c>
      <c r="G20" s="255"/>
      <c r="H20" s="290">
        <f>SUM(E20*G20)</f>
        <v>0</v>
      </c>
      <c r="I20" s="258"/>
      <c r="J20" s="142">
        <f>SUM(E20*I20)</f>
        <v>0</v>
      </c>
    </row>
    <row r="21" spans="1:10">
      <c r="A21" s="18"/>
      <c r="B21" s="2" t="s">
        <v>49</v>
      </c>
      <c r="C21" s="3"/>
      <c r="D21" s="5" t="s">
        <v>83</v>
      </c>
      <c r="E21" s="11"/>
      <c r="F21" s="15"/>
      <c r="G21" s="254"/>
      <c r="H21" s="146"/>
      <c r="I21" s="257"/>
      <c r="J21" s="144"/>
    </row>
    <row r="22" spans="1:10">
      <c r="A22" s="19" t="s">
        <v>30</v>
      </c>
      <c r="B22" s="4" t="s">
        <v>50</v>
      </c>
      <c r="C22" s="4"/>
      <c r="D22" s="6" t="s">
        <v>82</v>
      </c>
      <c r="E22" s="12">
        <v>80</v>
      </c>
      <c r="F22" s="17" t="s">
        <v>65</v>
      </c>
      <c r="G22" s="255"/>
      <c r="H22" s="290">
        <f>SUM(E22*G22)</f>
        <v>0</v>
      </c>
      <c r="I22" s="258"/>
      <c r="J22" s="142">
        <f>SUM(E22*I22)</f>
        <v>0</v>
      </c>
    </row>
    <row r="23" spans="1:10">
      <c r="A23" s="18"/>
      <c r="B23" s="3"/>
      <c r="C23" s="3"/>
      <c r="D23" s="5" t="s">
        <v>51</v>
      </c>
      <c r="E23" s="11"/>
      <c r="F23" s="15"/>
      <c r="G23" s="254"/>
      <c r="H23" s="146"/>
      <c r="I23" s="257"/>
      <c r="J23" s="144"/>
    </row>
    <row r="24" spans="1:10">
      <c r="A24" s="19" t="s">
        <v>35</v>
      </c>
      <c r="B24" s="4" t="s">
        <v>50</v>
      </c>
      <c r="C24" s="4"/>
      <c r="D24" s="6" t="s">
        <v>39</v>
      </c>
      <c r="E24" s="12">
        <v>60</v>
      </c>
      <c r="F24" s="17" t="s">
        <v>65</v>
      </c>
      <c r="G24" s="255"/>
      <c r="H24" s="290">
        <f>SUM(E24*G24)</f>
        <v>0</v>
      </c>
      <c r="I24" s="258"/>
      <c r="J24" s="142">
        <f>SUM(E24*I24)</f>
        <v>0</v>
      </c>
    </row>
    <row r="25" spans="1:10">
      <c r="A25" s="18"/>
      <c r="B25" s="3"/>
      <c r="C25" s="3"/>
      <c r="D25" s="5"/>
      <c r="E25" s="11"/>
      <c r="F25" s="15"/>
      <c r="G25" s="254"/>
      <c r="H25" s="146"/>
      <c r="I25" s="257"/>
      <c r="J25" s="144"/>
    </row>
    <row r="26" spans="1:10">
      <c r="A26" s="19"/>
      <c r="B26" s="4"/>
      <c r="C26" s="4"/>
      <c r="D26" s="6"/>
      <c r="E26" s="12"/>
      <c r="F26" s="17" t="s">
        <v>65</v>
      </c>
      <c r="G26" s="255"/>
      <c r="H26" s="290">
        <f>SUM(E26*G26)</f>
        <v>0</v>
      </c>
      <c r="I26" s="258"/>
      <c r="J26" s="142">
        <f>SUM(E26*I26)</f>
        <v>0</v>
      </c>
    </row>
    <row r="27" spans="1:10">
      <c r="A27" s="18"/>
      <c r="B27" s="3"/>
      <c r="C27" s="3"/>
      <c r="D27" s="5"/>
      <c r="E27" s="11"/>
      <c r="F27" s="15"/>
      <c r="G27" s="254"/>
      <c r="H27" s="146"/>
      <c r="I27" s="257"/>
      <c r="J27" s="144"/>
    </row>
    <row r="28" spans="1:10">
      <c r="A28" s="19"/>
      <c r="B28" s="4"/>
      <c r="C28" s="4"/>
      <c r="D28" s="6"/>
      <c r="E28" s="12"/>
      <c r="F28" s="17" t="s">
        <v>65</v>
      </c>
      <c r="G28" s="255"/>
      <c r="H28" s="290">
        <f>SUM(E28*G28)</f>
        <v>0</v>
      </c>
      <c r="I28" s="258"/>
      <c r="J28" s="142">
        <f>SUM(E28*I28)</f>
        <v>0</v>
      </c>
    </row>
    <row r="29" spans="1:10">
      <c r="A29" s="14"/>
      <c r="B29" s="3"/>
      <c r="C29" s="3"/>
      <c r="D29" s="5"/>
      <c r="E29" s="11"/>
      <c r="F29" s="15"/>
      <c r="G29" s="254"/>
      <c r="H29" s="146"/>
      <c r="I29" s="257"/>
      <c r="J29" s="144"/>
    </row>
    <row r="30" spans="1:10">
      <c r="A30" s="9"/>
      <c r="D30" s="95"/>
      <c r="E30" s="96"/>
      <c r="F30" s="53" t="s">
        <v>112</v>
      </c>
      <c r="G30" s="148">
        <f>SUM(G16+G18+G20+G22+G24+G26+G28)</f>
        <v>0</v>
      </c>
      <c r="H30" s="291"/>
      <c r="I30" s="147">
        <f>SUM(I16+I18+I20+I22+I24+I26+I28)</f>
        <v>0</v>
      </c>
      <c r="J30" s="293"/>
    </row>
    <row r="31" spans="1:10" ht="13.5" thickBot="1">
      <c r="A31" s="9"/>
      <c r="D31" s="7"/>
      <c r="F31" s="16"/>
      <c r="G31" s="54" t="s">
        <v>111</v>
      </c>
      <c r="H31" s="292">
        <f>SUM(H16+H18+H20+H22+H24+H26+H28)</f>
        <v>0</v>
      </c>
      <c r="I31" s="55"/>
      <c r="J31" s="294">
        <f>SUM(J16+J18+J20+J22+J24+J26+J28)</f>
        <v>0</v>
      </c>
    </row>
    <row r="32" spans="1:10">
      <c r="A32" s="72" t="s">
        <v>129</v>
      </c>
      <c r="B32" s="21"/>
      <c r="C32" s="21"/>
      <c r="D32" s="21"/>
      <c r="E32" s="97"/>
      <c r="F32" s="98"/>
      <c r="G32" s="99"/>
      <c r="H32" s="100"/>
      <c r="I32" s="99"/>
      <c r="J32" s="101"/>
    </row>
    <row r="33" spans="1:10">
      <c r="A33" s="75"/>
      <c r="B33" s="73"/>
      <c r="C33" s="73"/>
      <c r="D33" s="73"/>
      <c r="E33" s="73"/>
      <c r="F33" s="73"/>
      <c r="G33" s="73"/>
      <c r="H33" s="73"/>
      <c r="I33" s="73"/>
      <c r="J33" s="102"/>
    </row>
    <row r="34" spans="1:10">
      <c r="A34" s="405"/>
      <c r="B34" s="406"/>
      <c r="C34" s="406"/>
      <c r="D34" s="406"/>
      <c r="E34" s="406"/>
      <c r="F34" s="406"/>
      <c r="G34" s="406"/>
      <c r="H34" s="406"/>
      <c r="I34" s="406"/>
      <c r="J34" s="407"/>
    </row>
    <row r="35" spans="1:10">
      <c r="A35" s="408"/>
      <c r="B35" s="409"/>
      <c r="C35" s="409"/>
      <c r="D35" s="409"/>
      <c r="E35" s="409"/>
      <c r="F35" s="409"/>
      <c r="G35" s="409"/>
      <c r="H35" s="409"/>
      <c r="I35" s="409"/>
      <c r="J35" s="410"/>
    </row>
    <row r="36" spans="1:10">
      <c r="A36" s="408"/>
      <c r="B36" s="409"/>
      <c r="C36" s="409"/>
      <c r="D36" s="409"/>
      <c r="E36" s="409"/>
      <c r="F36" s="409"/>
      <c r="G36" s="409"/>
      <c r="H36" s="409"/>
      <c r="I36" s="409"/>
      <c r="J36" s="410"/>
    </row>
    <row r="37" spans="1:10">
      <c r="A37" s="408"/>
      <c r="B37" s="409"/>
      <c r="C37" s="409"/>
      <c r="D37" s="409"/>
      <c r="E37" s="409"/>
      <c r="F37" s="409"/>
      <c r="G37" s="409"/>
      <c r="H37" s="409"/>
      <c r="I37" s="409"/>
      <c r="J37" s="410"/>
    </row>
    <row r="38" spans="1:10">
      <c r="A38" s="408"/>
      <c r="B38" s="409"/>
      <c r="C38" s="409"/>
      <c r="D38" s="409"/>
      <c r="E38" s="409"/>
      <c r="F38" s="409"/>
      <c r="G38" s="409"/>
      <c r="H38" s="409"/>
      <c r="I38" s="409"/>
      <c r="J38" s="410"/>
    </row>
    <row r="39" spans="1:10">
      <c r="A39" s="408"/>
      <c r="B39" s="409"/>
      <c r="C39" s="409"/>
      <c r="D39" s="409"/>
      <c r="E39" s="409"/>
      <c r="F39" s="409"/>
      <c r="G39" s="409"/>
      <c r="H39" s="409"/>
      <c r="I39" s="409"/>
      <c r="J39" s="410"/>
    </row>
    <row r="40" spans="1:10">
      <c r="A40" s="408"/>
      <c r="B40" s="409"/>
      <c r="C40" s="409"/>
      <c r="D40" s="409"/>
      <c r="E40" s="409"/>
      <c r="F40" s="409"/>
      <c r="G40" s="409"/>
      <c r="H40" s="409"/>
      <c r="I40" s="409"/>
      <c r="J40" s="410"/>
    </row>
    <row r="41" spans="1:10">
      <c r="A41" s="408"/>
      <c r="B41" s="409"/>
      <c r="C41" s="409"/>
      <c r="D41" s="409"/>
      <c r="E41" s="409"/>
      <c r="F41" s="409"/>
      <c r="G41" s="409"/>
      <c r="H41" s="409"/>
      <c r="I41" s="409"/>
      <c r="J41" s="410"/>
    </row>
    <row r="42" spans="1:10">
      <c r="A42" s="408"/>
      <c r="B42" s="409"/>
      <c r="C42" s="409"/>
      <c r="D42" s="409"/>
      <c r="E42" s="409"/>
      <c r="F42" s="409"/>
      <c r="G42" s="409"/>
      <c r="H42" s="409"/>
      <c r="I42" s="409"/>
      <c r="J42" s="410"/>
    </row>
    <row r="43" spans="1:10">
      <c r="A43" s="408"/>
      <c r="B43" s="409"/>
      <c r="C43" s="409"/>
      <c r="D43" s="409"/>
      <c r="E43" s="409"/>
      <c r="F43" s="409"/>
      <c r="G43" s="409"/>
      <c r="H43" s="409"/>
      <c r="I43" s="409"/>
      <c r="J43" s="410"/>
    </row>
    <row r="44" spans="1:10">
      <c r="A44" s="408"/>
      <c r="B44" s="409"/>
      <c r="C44" s="409"/>
      <c r="D44" s="409"/>
      <c r="E44" s="409"/>
      <c r="F44" s="409"/>
      <c r="G44" s="409"/>
      <c r="H44" s="409"/>
      <c r="I44" s="409"/>
      <c r="J44" s="410"/>
    </row>
    <row r="45" spans="1:10">
      <c r="A45" s="408"/>
      <c r="B45" s="409"/>
      <c r="C45" s="409"/>
      <c r="D45" s="409"/>
      <c r="E45" s="409"/>
      <c r="F45" s="409"/>
      <c r="G45" s="409"/>
      <c r="H45" s="409"/>
      <c r="I45" s="409"/>
      <c r="J45" s="410"/>
    </row>
    <row r="46" spans="1:10">
      <c r="A46" s="408"/>
      <c r="B46" s="409"/>
      <c r="C46" s="409"/>
      <c r="D46" s="409"/>
      <c r="E46" s="409"/>
      <c r="F46" s="409"/>
      <c r="G46" s="409"/>
      <c r="H46" s="409"/>
      <c r="I46" s="409"/>
      <c r="J46" s="410"/>
    </row>
    <row r="47" spans="1:10">
      <c r="A47" s="408"/>
      <c r="B47" s="409"/>
      <c r="C47" s="409"/>
      <c r="D47" s="409"/>
      <c r="E47" s="409"/>
      <c r="F47" s="409"/>
      <c r="G47" s="409"/>
      <c r="H47" s="409"/>
      <c r="I47" s="409"/>
      <c r="J47" s="410"/>
    </row>
    <row r="48" spans="1:10">
      <c r="A48" s="408"/>
      <c r="B48" s="409"/>
      <c r="C48" s="409"/>
      <c r="D48" s="409"/>
      <c r="E48" s="409"/>
      <c r="F48" s="409"/>
      <c r="G48" s="409"/>
      <c r="H48" s="409"/>
      <c r="I48" s="409"/>
      <c r="J48" s="410"/>
    </row>
    <row r="49" spans="1:10">
      <c r="A49" s="408"/>
      <c r="B49" s="409"/>
      <c r="C49" s="409"/>
      <c r="D49" s="409"/>
      <c r="E49" s="409"/>
      <c r="F49" s="409"/>
      <c r="G49" s="409"/>
      <c r="H49" s="409"/>
      <c r="I49" s="409"/>
      <c r="J49" s="410"/>
    </row>
    <row r="50" spans="1:10">
      <c r="A50" s="408"/>
      <c r="B50" s="409"/>
      <c r="C50" s="409"/>
      <c r="D50" s="409"/>
      <c r="E50" s="409"/>
      <c r="F50" s="409"/>
      <c r="G50" s="409"/>
      <c r="H50" s="409"/>
      <c r="I50" s="409"/>
      <c r="J50" s="410"/>
    </row>
    <row r="51" spans="1:10">
      <c r="A51" s="408"/>
      <c r="B51" s="409"/>
      <c r="C51" s="409"/>
      <c r="D51" s="409"/>
      <c r="E51" s="409"/>
      <c r="F51" s="409"/>
      <c r="G51" s="409"/>
      <c r="H51" s="409"/>
      <c r="I51" s="409"/>
      <c r="J51" s="410"/>
    </row>
    <row r="52" spans="1:10">
      <c r="A52" s="408"/>
      <c r="B52" s="409"/>
      <c r="C52" s="409"/>
      <c r="D52" s="409"/>
      <c r="E52" s="409"/>
      <c r="F52" s="409"/>
      <c r="G52" s="409"/>
      <c r="H52" s="409"/>
      <c r="I52" s="409"/>
      <c r="J52" s="410"/>
    </row>
    <row r="53" spans="1:10" ht="13.5" thickBot="1">
      <c r="A53" s="411"/>
      <c r="B53" s="412"/>
      <c r="C53" s="412"/>
      <c r="D53" s="412"/>
      <c r="E53" s="412"/>
      <c r="F53" s="412"/>
      <c r="G53" s="412"/>
      <c r="H53" s="412"/>
      <c r="I53" s="412"/>
      <c r="J53" s="413"/>
    </row>
  </sheetData>
  <mergeCells count="8">
    <mergeCell ref="A34:J53"/>
    <mergeCell ref="G13:H14"/>
    <mergeCell ref="I13:J13"/>
    <mergeCell ref="I14:J14"/>
    <mergeCell ref="A1:B5"/>
    <mergeCell ref="C1:I5"/>
    <mergeCell ref="J1:J5"/>
    <mergeCell ref="I12:J12"/>
  </mergeCells>
  <phoneticPr fontId="0" type="noConversion"/>
  <hyperlinks>
    <hyperlink ref="H11" r:id="rId1" display="mike.downs@dep.state.fl.us" xr:uid="{00000000-0004-0000-0B00-000000000000}"/>
  </hyperlinks>
  <pageMargins left="0.25" right="0.25" top="0.75" bottom="0.75" header="0.3" footer="0.3"/>
  <pageSetup orientation="portrait" r:id="rId2"/>
  <headerFooter alignWithMargins="0">
    <oddFooter>&amp;L&amp;8FM 4100 (R05/04)</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J53"/>
  <sheetViews>
    <sheetView zoomScaleNormal="100" workbookViewId="0">
      <selection activeCell="A34" sqref="A34:J53"/>
    </sheetView>
  </sheetViews>
  <sheetFormatPr defaultColWidth="9.140625" defaultRowHeight="12.75"/>
  <cols>
    <col min="1" max="1" width="13" style="1" customWidth="1"/>
    <col min="2" max="2" width="9.140625" style="1"/>
    <col min="3" max="3" width="7" style="1" customWidth="1"/>
    <col min="4" max="4" width="21.28515625" style="1" customWidth="1"/>
    <col min="5" max="5" width="7.28515625" style="1" customWidth="1"/>
    <col min="6" max="6" width="2.42578125" style="1" customWidth="1"/>
    <col min="7" max="10" width="10.7109375" style="1" customWidth="1"/>
    <col min="11" max="16384" width="9.140625" style="1"/>
  </cols>
  <sheetData>
    <row r="1" spans="1:10" customFormat="1" ht="12.75" customHeight="1">
      <c r="A1" s="370"/>
      <c r="B1" s="370"/>
      <c r="C1" s="375" t="s">
        <v>136</v>
      </c>
      <c r="D1" s="375"/>
      <c r="E1" s="375"/>
      <c r="F1" s="375"/>
      <c r="G1" s="375"/>
      <c r="H1" s="375"/>
      <c r="I1" s="375"/>
      <c r="J1" s="370"/>
    </row>
    <row r="2" spans="1:10" customFormat="1">
      <c r="A2" s="370"/>
      <c r="B2" s="370"/>
      <c r="C2" s="375"/>
      <c r="D2" s="375"/>
      <c r="E2" s="375"/>
      <c r="F2" s="375"/>
      <c r="G2" s="375"/>
      <c r="H2" s="375"/>
      <c r="I2" s="375"/>
      <c r="J2" s="370"/>
    </row>
    <row r="3" spans="1:10" customFormat="1">
      <c r="A3" s="370"/>
      <c r="B3" s="370"/>
      <c r="C3" s="375"/>
      <c r="D3" s="375"/>
      <c r="E3" s="375"/>
      <c r="F3" s="375"/>
      <c r="G3" s="375"/>
      <c r="H3" s="375"/>
      <c r="I3" s="375"/>
      <c r="J3" s="370"/>
    </row>
    <row r="4" spans="1:10" customFormat="1">
      <c r="A4" s="370"/>
      <c r="B4" s="370"/>
      <c r="C4" s="375"/>
      <c r="D4" s="375"/>
      <c r="E4" s="375"/>
      <c r="F4" s="375"/>
      <c r="G4" s="375"/>
      <c r="H4" s="375"/>
      <c r="I4" s="375"/>
      <c r="J4" s="370"/>
    </row>
    <row r="5" spans="1:10" customFormat="1">
      <c r="A5" s="370"/>
      <c r="B5" s="370"/>
      <c r="C5" s="375"/>
      <c r="D5" s="375"/>
      <c r="E5" s="375"/>
      <c r="F5" s="375"/>
      <c r="G5" s="375"/>
      <c r="H5" s="375"/>
      <c r="I5" s="375"/>
      <c r="J5" s="370"/>
    </row>
    <row r="7" spans="1:10" ht="15" thickBot="1">
      <c r="A7" s="79" t="s">
        <v>132</v>
      </c>
    </row>
    <row r="8" spans="1:10">
      <c r="A8" s="107" t="s">
        <v>131</v>
      </c>
      <c r="B8" s="108"/>
      <c r="C8" s="108"/>
      <c r="D8" s="108"/>
      <c r="E8" s="108"/>
      <c r="F8" s="108"/>
      <c r="G8" s="108"/>
      <c r="H8" s="108"/>
      <c r="I8" s="108"/>
      <c r="J8" s="109"/>
    </row>
    <row r="9" spans="1:10">
      <c r="A9" s="120" t="str">
        <f>Summary!A9</f>
        <v>Agency Name:</v>
      </c>
      <c r="B9" s="111"/>
      <c r="C9" s="111" t="str">
        <f>Summary!B9</f>
        <v>Example Agency</v>
      </c>
      <c r="D9" s="111"/>
      <c r="E9" s="121" t="s">
        <v>128</v>
      </c>
      <c r="F9" s="111"/>
      <c r="G9" s="111"/>
      <c r="H9" s="111" t="str">
        <f>Summary!H9</f>
        <v>Example Contact</v>
      </c>
      <c r="I9" s="111"/>
      <c r="J9" s="112"/>
    </row>
    <row r="10" spans="1:10">
      <c r="A10" s="120" t="s">
        <v>134</v>
      </c>
      <c r="B10" s="111"/>
      <c r="C10" s="111"/>
      <c r="D10" s="111"/>
      <c r="E10" s="122" t="s">
        <v>63</v>
      </c>
      <c r="F10" s="111"/>
      <c r="G10" s="111"/>
      <c r="H10" s="111" t="str">
        <f>Summary!H10</f>
        <v>850-555-5555</v>
      </c>
      <c r="I10" s="111"/>
      <c r="J10" s="112"/>
    </row>
    <row r="11" spans="1:10">
      <c r="A11" s="120"/>
      <c r="B11" s="111"/>
      <c r="C11" s="111"/>
      <c r="D11" s="111"/>
      <c r="E11" s="122" t="s">
        <v>64</v>
      </c>
      <c r="F11" s="111"/>
      <c r="G11" s="111"/>
      <c r="H11" s="114" t="str">
        <f>Summary!H11</f>
        <v>Example @myflorida.com</v>
      </c>
      <c r="I11" s="111"/>
      <c r="J11" s="112"/>
    </row>
    <row r="12" spans="1:10" ht="13.5" thickBot="1">
      <c r="A12" s="123"/>
      <c r="B12" s="116"/>
      <c r="C12" s="116"/>
      <c r="D12" s="116"/>
      <c r="E12" s="124" t="s">
        <v>60</v>
      </c>
      <c r="F12" s="118"/>
      <c r="G12" s="118" t="str">
        <f>Summary!G12</f>
        <v>00/00/0000</v>
      </c>
      <c r="H12" s="125" t="s">
        <v>62</v>
      </c>
      <c r="I12" s="391" t="str">
        <f>Summary!I12</f>
        <v>00/00/0000</v>
      </c>
      <c r="J12" s="392"/>
    </row>
    <row r="13" spans="1:10">
      <c r="A13" s="72" t="s">
        <v>133</v>
      </c>
      <c r="B13" s="81"/>
      <c r="C13" s="81"/>
      <c r="D13" s="81"/>
      <c r="E13" s="82"/>
      <c r="F13" s="81"/>
      <c r="G13" s="381" t="s">
        <v>66</v>
      </c>
      <c r="H13" s="382"/>
      <c r="I13" s="387" t="s">
        <v>67</v>
      </c>
      <c r="J13" s="388"/>
    </row>
    <row r="14" spans="1:10">
      <c r="A14" s="74"/>
      <c r="B14" s="81"/>
      <c r="C14" s="81"/>
      <c r="D14" s="83"/>
      <c r="E14" s="81"/>
      <c r="F14" s="81"/>
      <c r="G14" s="383"/>
      <c r="H14" s="384"/>
      <c r="I14" s="385" t="s">
        <v>68</v>
      </c>
      <c r="J14" s="386"/>
    </row>
    <row r="15" spans="1:10">
      <c r="A15" s="75" t="s">
        <v>107</v>
      </c>
      <c r="B15" s="73"/>
      <c r="C15" s="73"/>
      <c r="D15" s="73"/>
      <c r="E15" s="76" t="s">
        <v>56</v>
      </c>
      <c r="F15" s="84" t="s">
        <v>65</v>
      </c>
      <c r="G15" s="73" t="s">
        <v>57</v>
      </c>
      <c r="H15" s="77" t="s">
        <v>58</v>
      </c>
      <c r="I15" s="75" t="s">
        <v>57</v>
      </c>
      <c r="J15" s="78" t="s">
        <v>58</v>
      </c>
    </row>
    <row r="16" spans="1:10">
      <c r="A16" s="20" t="s">
        <v>18</v>
      </c>
      <c r="B16" s="1" t="s">
        <v>48</v>
      </c>
      <c r="D16" s="7" t="s">
        <v>19</v>
      </c>
      <c r="E16" s="13">
        <v>225</v>
      </c>
      <c r="F16" s="30" t="s">
        <v>65</v>
      </c>
      <c r="G16" s="253"/>
      <c r="H16" s="289">
        <f>SUM(E16*G16)</f>
        <v>0</v>
      </c>
      <c r="I16" s="256"/>
      <c r="J16" s="142">
        <f>SUM(E16*I16)</f>
        <v>0</v>
      </c>
    </row>
    <row r="17" spans="1:10">
      <c r="A17" s="18"/>
      <c r="B17" s="2" t="s">
        <v>72</v>
      </c>
      <c r="C17" s="3"/>
      <c r="D17" s="5"/>
      <c r="E17" s="11"/>
      <c r="F17" s="15"/>
      <c r="G17" s="254"/>
      <c r="H17" s="146"/>
      <c r="I17" s="257"/>
      <c r="J17" s="144"/>
    </row>
    <row r="18" spans="1:10">
      <c r="A18" s="19" t="s">
        <v>22</v>
      </c>
      <c r="B18" s="4" t="s">
        <v>48</v>
      </c>
      <c r="C18" s="4"/>
      <c r="D18" s="6" t="s">
        <v>23</v>
      </c>
      <c r="E18" s="12">
        <v>150</v>
      </c>
      <c r="F18" s="17" t="s">
        <v>65</v>
      </c>
      <c r="G18" s="255"/>
      <c r="H18" s="290">
        <f>SUM(E18*G18)</f>
        <v>0</v>
      </c>
      <c r="I18" s="258"/>
      <c r="J18" s="142">
        <f>SUM(E18*I18)</f>
        <v>0</v>
      </c>
    </row>
    <row r="19" spans="1:10">
      <c r="A19" s="18"/>
      <c r="B19" s="2" t="s">
        <v>73</v>
      </c>
      <c r="C19" s="3"/>
      <c r="D19" s="5"/>
      <c r="E19" s="11"/>
      <c r="F19" s="15"/>
      <c r="G19" s="254"/>
      <c r="H19" s="146"/>
      <c r="I19" s="257"/>
      <c r="J19" s="144"/>
    </row>
    <row r="20" spans="1:10">
      <c r="A20" s="19" t="s">
        <v>26</v>
      </c>
      <c r="B20" s="4" t="s">
        <v>48</v>
      </c>
      <c r="C20" s="4"/>
      <c r="D20" s="6" t="s">
        <v>84</v>
      </c>
      <c r="E20" s="12">
        <v>100</v>
      </c>
      <c r="F20" s="17" t="s">
        <v>65</v>
      </c>
      <c r="G20" s="255"/>
      <c r="H20" s="290">
        <f>SUM(E20*G20)</f>
        <v>0</v>
      </c>
      <c r="I20" s="258"/>
      <c r="J20" s="142">
        <f>SUM(E20*I20)</f>
        <v>0</v>
      </c>
    </row>
    <row r="21" spans="1:10">
      <c r="A21" s="18"/>
      <c r="B21" s="2" t="s">
        <v>49</v>
      </c>
      <c r="C21" s="3"/>
      <c r="D21" s="5" t="s">
        <v>83</v>
      </c>
      <c r="E21" s="11"/>
      <c r="F21" s="15"/>
      <c r="G21" s="254"/>
      <c r="H21" s="146"/>
      <c r="I21" s="257"/>
      <c r="J21" s="144"/>
    </row>
    <row r="22" spans="1:10">
      <c r="A22" s="19" t="s">
        <v>30</v>
      </c>
      <c r="B22" s="4" t="s">
        <v>50</v>
      </c>
      <c r="C22" s="4"/>
      <c r="D22" s="6" t="s">
        <v>82</v>
      </c>
      <c r="E22" s="12">
        <v>80</v>
      </c>
      <c r="F22" s="17" t="s">
        <v>65</v>
      </c>
      <c r="G22" s="255"/>
      <c r="H22" s="290">
        <f>SUM(E22*G22)</f>
        <v>0</v>
      </c>
      <c r="I22" s="258"/>
      <c r="J22" s="142">
        <f>SUM(E22*I22)</f>
        <v>0</v>
      </c>
    </row>
    <row r="23" spans="1:10">
      <c r="A23" s="18"/>
      <c r="B23" s="3"/>
      <c r="C23" s="3"/>
      <c r="D23" s="5" t="s">
        <v>51</v>
      </c>
      <c r="E23" s="11"/>
      <c r="F23" s="15"/>
      <c r="G23" s="254"/>
      <c r="H23" s="146"/>
      <c r="I23" s="257"/>
      <c r="J23" s="144"/>
    </row>
    <row r="24" spans="1:10">
      <c r="A24" s="19" t="s">
        <v>35</v>
      </c>
      <c r="B24" s="4" t="s">
        <v>50</v>
      </c>
      <c r="C24" s="4"/>
      <c r="D24" s="6" t="s">
        <v>39</v>
      </c>
      <c r="E24" s="12">
        <v>60</v>
      </c>
      <c r="F24" s="17" t="s">
        <v>65</v>
      </c>
      <c r="G24" s="255"/>
      <c r="H24" s="290">
        <f>SUM(E24*G24)</f>
        <v>0</v>
      </c>
      <c r="I24" s="258"/>
      <c r="J24" s="142">
        <f>SUM(E24*I24)</f>
        <v>0</v>
      </c>
    </row>
    <row r="25" spans="1:10">
      <c r="A25" s="18"/>
      <c r="B25" s="3"/>
      <c r="C25" s="3"/>
      <c r="D25" s="5"/>
      <c r="E25" s="11"/>
      <c r="F25" s="15"/>
      <c r="G25" s="254"/>
      <c r="H25" s="146"/>
      <c r="I25" s="257"/>
      <c r="J25" s="144"/>
    </row>
    <row r="26" spans="1:10">
      <c r="A26" s="19"/>
      <c r="B26" s="4"/>
      <c r="C26" s="4"/>
      <c r="D26" s="6"/>
      <c r="E26" s="12"/>
      <c r="F26" s="17" t="s">
        <v>65</v>
      </c>
      <c r="G26" s="255"/>
      <c r="H26" s="290">
        <f>SUM(E26*G26)</f>
        <v>0</v>
      </c>
      <c r="I26" s="258"/>
      <c r="J26" s="142">
        <f>SUM(E26*I26)</f>
        <v>0</v>
      </c>
    </row>
    <row r="27" spans="1:10">
      <c r="A27" s="18"/>
      <c r="B27" s="3"/>
      <c r="C27" s="3"/>
      <c r="D27" s="5"/>
      <c r="E27" s="11"/>
      <c r="F27" s="15"/>
      <c r="G27" s="254"/>
      <c r="H27" s="146"/>
      <c r="I27" s="257"/>
      <c r="J27" s="144"/>
    </row>
    <row r="28" spans="1:10">
      <c r="A28" s="19"/>
      <c r="B28" s="4"/>
      <c r="C28" s="4"/>
      <c r="D28" s="6"/>
      <c r="E28" s="12"/>
      <c r="F28" s="17" t="s">
        <v>65</v>
      </c>
      <c r="G28" s="255"/>
      <c r="H28" s="290">
        <f>SUM(E28*G28)</f>
        <v>0</v>
      </c>
      <c r="I28" s="258"/>
      <c r="J28" s="142">
        <f>SUM(E28*I28)</f>
        <v>0</v>
      </c>
    </row>
    <row r="29" spans="1:10">
      <c r="A29" s="14"/>
      <c r="B29" s="3"/>
      <c r="C29" s="3"/>
      <c r="D29" s="5"/>
      <c r="E29" s="11"/>
      <c r="F29" s="15"/>
      <c r="G29" s="254"/>
      <c r="H29" s="146"/>
      <c r="I29" s="257"/>
      <c r="J29" s="144"/>
    </row>
    <row r="30" spans="1:10">
      <c r="A30" s="9"/>
      <c r="D30" s="95"/>
      <c r="E30" s="96"/>
      <c r="F30" s="53" t="s">
        <v>112</v>
      </c>
      <c r="G30" s="148">
        <f>SUM(G16+G18+G20+G22+G24+G26+G28)</f>
        <v>0</v>
      </c>
      <c r="H30" s="291"/>
      <c r="I30" s="147">
        <f>SUM(I16+I18+I20+I22+I24+I26+I28)</f>
        <v>0</v>
      </c>
      <c r="J30" s="293"/>
    </row>
    <row r="31" spans="1:10" ht="13.5" thickBot="1">
      <c r="A31" s="9"/>
      <c r="D31" s="7"/>
      <c r="F31" s="16"/>
      <c r="G31" s="54" t="s">
        <v>111</v>
      </c>
      <c r="H31" s="292">
        <f>SUM(H16+H18+H20+H22+H24+H26+H28)</f>
        <v>0</v>
      </c>
      <c r="I31" s="55"/>
      <c r="J31" s="294">
        <f>SUM(J16+J18+J20+J22+J24+J26+J28)</f>
        <v>0</v>
      </c>
    </row>
    <row r="32" spans="1:10">
      <c r="A32" s="72" t="s">
        <v>129</v>
      </c>
      <c r="B32" s="21"/>
      <c r="C32" s="21"/>
      <c r="D32" s="21"/>
      <c r="E32" s="97"/>
      <c r="F32" s="98"/>
      <c r="G32" s="99"/>
      <c r="H32" s="100"/>
      <c r="I32" s="99"/>
      <c r="J32" s="101"/>
    </row>
    <row r="33" spans="1:10">
      <c r="A33" s="75"/>
      <c r="B33" s="73"/>
      <c r="C33" s="73"/>
      <c r="D33" s="73"/>
      <c r="E33" s="73"/>
      <c r="F33" s="73"/>
      <c r="G33" s="73"/>
      <c r="H33" s="73"/>
      <c r="I33" s="73"/>
      <c r="J33" s="102"/>
    </row>
    <row r="34" spans="1:10">
      <c r="A34" s="405"/>
      <c r="B34" s="406"/>
      <c r="C34" s="406"/>
      <c r="D34" s="406"/>
      <c r="E34" s="406"/>
      <c r="F34" s="406"/>
      <c r="G34" s="406"/>
      <c r="H34" s="406"/>
      <c r="I34" s="406"/>
      <c r="J34" s="407"/>
    </row>
    <row r="35" spans="1:10">
      <c r="A35" s="408"/>
      <c r="B35" s="409"/>
      <c r="C35" s="409"/>
      <c r="D35" s="409"/>
      <c r="E35" s="409"/>
      <c r="F35" s="409"/>
      <c r="G35" s="409"/>
      <c r="H35" s="409"/>
      <c r="I35" s="409"/>
      <c r="J35" s="410"/>
    </row>
    <row r="36" spans="1:10">
      <c r="A36" s="408"/>
      <c r="B36" s="409"/>
      <c r="C36" s="409"/>
      <c r="D36" s="409"/>
      <c r="E36" s="409"/>
      <c r="F36" s="409"/>
      <c r="G36" s="409"/>
      <c r="H36" s="409"/>
      <c r="I36" s="409"/>
      <c r="J36" s="410"/>
    </row>
    <row r="37" spans="1:10">
      <c r="A37" s="408"/>
      <c r="B37" s="409"/>
      <c r="C37" s="409"/>
      <c r="D37" s="409"/>
      <c r="E37" s="409"/>
      <c r="F37" s="409"/>
      <c r="G37" s="409"/>
      <c r="H37" s="409"/>
      <c r="I37" s="409"/>
      <c r="J37" s="410"/>
    </row>
    <row r="38" spans="1:10">
      <c r="A38" s="408"/>
      <c r="B38" s="409"/>
      <c r="C38" s="409"/>
      <c r="D38" s="409"/>
      <c r="E38" s="409"/>
      <c r="F38" s="409"/>
      <c r="G38" s="409"/>
      <c r="H38" s="409"/>
      <c r="I38" s="409"/>
      <c r="J38" s="410"/>
    </row>
    <row r="39" spans="1:10">
      <c r="A39" s="408"/>
      <c r="B39" s="409"/>
      <c r="C39" s="409"/>
      <c r="D39" s="409"/>
      <c r="E39" s="409"/>
      <c r="F39" s="409"/>
      <c r="G39" s="409"/>
      <c r="H39" s="409"/>
      <c r="I39" s="409"/>
      <c r="J39" s="410"/>
    </row>
    <row r="40" spans="1:10">
      <c r="A40" s="408"/>
      <c r="B40" s="409"/>
      <c r="C40" s="409"/>
      <c r="D40" s="409"/>
      <c r="E40" s="409"/>
      <c r="F40" s="409"/>
      <c r="G40" s="409"/>
      <c r="H40" s="409"/>
      <c r="I40" s="409"/>
      <c r="J40" s="410"/>
    </row>
    <row r="41" spans="1:10">
      <c r="A41" s="408"/>
      <c r="B41" s="409"/>
      <c r="C41" s="409"/>
      <c r="D41" s="409"/>
      <c r="E41" s="409"/>
      <c r="F41" s="409"/>
      <c r="G41" s="409"/>
      <c r="H41" s="409"/>
      <c r="I41" s="409"/>
      <c r="J41" s="410"/>
    </row>
    <row r="42" spans="1:10">
      <c r="A42" s="408"/>
      <c r="B42" s="409"/>
      <c r="C42" s="409"/>
      <c r="D42" s="409"/>
      <c r="E42" s="409"/>
      <c r="F42" s="409"/>
      <c r="G42" s="409"/>
      <c r="H42" s="409"/>
      <c r="I42" s="409"/>
      <c r="J42" s="410"/>
    </row>
    <row r="43" spans="1:10">
      <c r="A43" s="408"/>
      <c r="B43" s="409"/>
      <c r="C43" s="409"/>
      <c r="D43" s="409"/>
      <c r="E43" s="409"/>
      <c r="F43" s="409"/>
      <c r="G43" s="409"/>
      <c r="H43" s="409"/>
      <c r="I43" s="409"/>
      <c r="J43" s="410"/>
    </row>
    <row r="44" spans="1:10">
      <c r="A44" s="408"/>
      <c r="B44" s="409"/>
      <c r="C44" s="409"/>
      <c r="D44" s="409"/>
      <c r="E44" s="409"/>
      <c r="F44" s="409"/>
      <c r="G44" s="409"/>
      <c r="H44" s="409"/>
      <c r="I44" s="409"/>
      <c r="J44" s="410"/>
    </row>
    <row r="45" spans="1:10">
      <c r="A45" s="408"/>
      <c r="B45" s="409"/>
      <c r="C45" s="409"/>
      <c r="D45" s="409"/>
      <c r="E45" s="409"/>
      <c r="F45" s="409"/>
      <c r="G45" s="409"/>
      <c r="H45" s="409"/>
      <c r="I45" s="409"/>
      <c r="J45" s="410"/>
    </row>
    <row r="46" spans="1:10">
      <c r="A46" s="408"/>
      <c r="B46" s="409"/>
      <c r="C46" s="409"/>
      <c r="D46" s="409"/>
      <c r="E46" s="409"/>
      <c r="F46" s="409"/>
      <c r="G46" s="409"/>
      <c r="H46" s="409"/>
      <c r="I46" s="409"/>
      <c r="J46" s="410"/>
    </row>
    <row r="47" spans="1:10">
      <c r="A47" s="408"/>
      <c r="B47" s="409"/>
      <c r="C47" s="409"/>
      <c r="D47" s="409"/>
      <c r="E47" s="409"/>
      <c r="F47" s="409"/>
      <c r="G47" s="409"/>
      <c r="H47" s="409"/>
      <c r="I47" s="409"/>
      <c r="J47" s="410"/>
    </row>
    <row r="48" spans="1:10">
      <c r="A48" s="408"/>
      <c r="B48" s="409"/>
      <c r="C48" s="409"/>
      <c r="D48" s="409"/>
      <c r="E48" s="409"/>
      <c r="F48" s="409"/>
      <c r="G48" s="409"/>
      <c r="H48" s="409"/>
      <c r="I48" s="409"/>
      <c r="J48" s="410"/>
    </row>
    <row r="49" spans="1:10">
      <c r="A49" s="408"/>
      <c r="B49" s="409"/>
      <c r="C49" s="409"/>
      <c r="D49" s="409"/>
      <c r="E49" s="409"/>
      <c r="F49" s="409"/>
      <c r="G49" s="409"/>
      <c r="H49" s="409"/>
      <c r="I49" s="409"/>
      <c r="J49" s="410"/>
    </row>
    <row r="50" spans="1:10">
      <c r="A50" s="408"/>
      <c r="B50" s="409"/>
      <c r="C50" s="409"/>
      <c r="D50" s="409"/>
      <c r="E50" s="409"/>
      <c r="F50" s="409"/>
      <c r="G50" s="409"/>
      <c r="H50" s="409"/>
      <c r="I50" s="409"/>
      <c r="J50" s="410"/>
    </row>
    <row r="51" spans="1:10">
      <c r="A51" s="408"/>
      <c r="B51" s="409"/>
      <c r="C51" s="409"/>
      <c r="D51" s="409"/>
      <c r="E51" s="409"/>
      <c r="F51" s="409"/>
      <c r="G51" s="409"/>
      <c r="H51" s="409"/>
      <c r="I51" s="409"/>
      <c r="J51" s="410"/>
    </row>
    <row r="52" spans="1:10">
      <c r="A52" s="408"/>
      <c r="B52" s="409"/>
      <c r="C52" s="409"/>
      <c r="D52" s="409"/>
      <c r="E52" s="409"/>
      <c r="F52" s="409"/>
      <c r="G52" s="409"/>
      <c r="H52" s="409"/>
      <c r="I52" s="409"/>
      <c r="J52" s="410"/>
    </row>
    <row r="53" spans="1:10" ht="13.5" thickBot="1">
      <c r="A53" s="411"/>
      <c r="B53" s="412"/>
      <c r="C53" s="412"/>
      <c r="D53" s="412"/>
      <c r="E53" s="412"/>
      <c r="F53" s="412"/>
      <c r="G53" s="412"/>
      <c r="H53" s="412"/>
      <c r="I53" s="412"/>
      <c r="J53" s="413"/>
    </row>
  </sheetData>
  <mergeCells count="8">
    <mergeCell ref="A34:J53"/>
    <mergeCell ref="G13:H14"/>
    <mergeCell ref="I13:J13"/>
    <mergeCell ref="I14:J14"/>
    <mergeCell ref="A1:B5"/>
    <mergeCell ref="C1:I5"/>
    <mergeCell ref="J1:J5"/>
    <mergeCell ref="I12:J12"/>
  </mergeCells>
  <phoneticPr fontId="0" type="noConversion"/>
  <hyperlinks>
    <hyperlink ref="H11" r:id="rId1" display="mike.downs@dep.state.fl.us" xr:uid="{00000000-0004-0000-0C00-000000000000}"/>
  </hyperlinks>
  <pageMargins left="0.25" right="0.25" top="0.75" bottom="0.75" header="0.3" footer="0.3"/>
  <pageSetup orientation="portrait" r:id="rId2"/>
  <headerFooter alignWithMargins="0">
    <oddFooter>&amp;L&amp;8FM 4100 (R05/04)</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J39"/>
  <sheetViews>
    <sheetView zoomScaleNormal="100" workbookViewId="0">
      <selection sqref="A1:B5"/>
    </sheetView>
  </sheetViews>
  <sheetFormatPr defaultColWidth="9.140625" defaultRowHeight="12.75"/>
  <cols>
    <col min="1" max="1" width="11.28515625" style="1" customWidth="1"/>
    <col min="2" max="2" width="21.42578125" style="1" bestFit="1" customWidth="1"/>
    <col min="3" max="3" width="12.85546875" style="1" customWidth="1"/>
    <col min="4" max="4" width="22.42578125" style="1" bestFit="1" customWidth="1"/>
    <col min="5" max="5" width="9.42578125" style="1" customWidth="1"/>
    <col min="6" max="16384" width="9.140625" style="1"/>
  </cols>
  <sheetData>
    <row r="1" spans="1:10" customFormat="1" ht="12.75" customHeight="1">
      <c r="A1" s="370"/>
      <c r="B1" s="370"/>
      <c r="C1" s="423" t="s">
        <v>136</v>
      </c>
      <c r="D1" s="423"/>
      <c r="E1" s="423"/>
      <c r="F1" s="423"/>
      <c r="G1" s="423"/>
      <c r="H1" s="423"/>
      <c r="I1" s="423"/>
      <c r="J1" s="370"/>
    </row>
    <row r="2" spans="1:10" customFormat="1">
      <c r="A2" s="370"/>
      <c r="B2" s="370"/>
      <c r="C2" s="423"/>
      <c r="D2" s="423"/>
      <c r="E2" s="423"/>
      <c r="F2" s="423"/>
      <c r="G2" s="423"/>
      <c r="H2" s="423"/>
      <c r="I2" s="423"/>
      <c r="J2" s="370"/>
    </row>
    <row r="3" spans="1:10" customFormat="1">
      <c r="A3" s="370"/>
      <c r="B3" s="370"/>
      <c r="C3" s="423"/>
      <c r="D3" s="423"/>
      <c r="E3" s="423"/>
      <c r="F3" s="423"/>
      <c r="G3" s="423"/>
      <c r="H3" s="423"/>
      <c r="I3" s="423"/>
      <c r="J3" s="370"/>
    </row>
    <row r="4" spans="1:10" customFormat="1">
      <c r="A4" s="370"/>
      <c r="B4" s="370"/>
      <c r="C4" s="423"/>
      <c r="D4" s="423"/>
      <c r="E4" s="423"/>
      <c r="F4" s="423"/>
      <c r="G4" s="423"/>
      <c r="H4" s="423"/>
      <c r="I4" s="423"/>
      <c r="J4" s="370"/>
    </row>
    <row r="5" spans="1:10" customFormat="1">
      <c r="A5" s="370"/>
      <c r="B5" s="370"/>
      <c r="C5" s="423"/>
      <c r="D5" s="423"/>
      <c r="E5" s="423"/>
      <c r="F5" s="423"/>
      <c r="G5" s="423"/>
      <c r="H5" s="423"/>
      <c r="I5" s="423"/>
      <c r="J5" s="370"/>
    </row>
    <row r="7" spans="1:10" ht="16.5" thickBot="1">
      <c r="A7" s="8" t="s">
        <v>130</v>
      </c>
    </row>
    <row r="8" spans="1:10">
      <c r="A8" s="33" t="s">
        <v>91</v>
      </c>
      <c r="B8" s="34" t="s">
        <v>85</v>
      </c>
      <c r="C8" s="34" t="s">
        <v>87</v>
      </c>
      <c r="D8" s="35" t="s">
        <v>86</v>
      </c>
      <c r="E8" s="44" t="s">
        <v>99</v>
      </c>
    </row>
    <row r="9" spans="1:10" ht="13.5" thickBot="1">
      <c r="A9" s="36" t="s">
        <v>92</v>
      </c>
      <c r="B9" s="37"/>
      <c r="C9" s="37"/>
      <c r="D9" s="38"/>
      <c r="E9" s="43" t="s">
        <v>90</v>
      </c>
    </row>
    <row r="10" spans="1:10">
      <c r="A10" s="39" t="s">
        <v>18</v>
      </c>
      <c r="B10" s="31" t="s">
        <v>19</v>
      </c>
      <c r="C10" s="31" t="s">
        <v>88</v>
      </c>
      <c r="D10" s="32" t="s">
        <v>20</v>
      </c>
      <c r="E10" s="41">
        <v>225</v>
      </c>
    </row>
    <row r="11" spans="1:10">
      <c r="A11" s="39"/>
      <c r="B11" s="31"/>
      <c r="C11" s="31"/>
      <c r="D11" s="32" t="s">
        <v>21</v>
      </c>
      <c r="E11" s="41"/>
    </row>
    <row r="12" spans="1:10">
      <c r="A12" s="46"/>
      <c r="B12" s="47"/>
      <c r="C12" s="47"/>
      <c r="D12" s="48"/>
      <c r="E12" s="49"/>
    </row>
    <row r="13" spans="1:10">
      <c r="A13" s="39" t="s">
        <v>22</v>
      </c>
      <c r="B13" s="31" t="s">
        <v>23</v>
      </c>
      <c r="C13" s="31" t="s">
        <v>88</v>
      </c>
      <c r="D13" s="32" t="s">
        <v>24</v>
      </c>
      <c r="E13" s="41">
        <v>150</v>
      </c>
    </row>
    <row r="14" spans="1:10">
      <c r="A14" s="39"/>
      <c r="B14" s="31"/>
      <c r="C14" s="31"/>
      <c r="D14" s="32" t="s">
        <v>25</v>
      </c>
      <c r="E14" s="41"/>
    </row>
    <row r="15" spans="1:10">
      <c r="A15" s="46"/>
      <c r="B15" s="47"/>
      <c r="C15" s="47"/>
      <c r="D15" s="48"/>
      <c r="E15" s="49"/>
    </row>
    <row r="16" spans="1:10">
      <c r="A16" s="39" t="s">
        <v>26</v>
      </c>
      <c r="B16" s="31" t="s">
        <v>27</v>
      </c>
      <c r="C16" s="31" t="s">
        <v>88</v>
      </c>
      <c r="D16" s="32" t="s">
        <v>28</v>
      </c>
      <c r="E16" s="41">
        <v>100</v>
      </c>
    </row>
    <row r="17" spans="1:5">
      <c r="A17" s="39"/>
      <c r="B17" s="31"/>
      <c r="C17" s="31"/>
      <c r="D17" s="32" t="s">
        <v>29</v>
      </c>
      <c r="E17" s="41"/>
    </row>
    <row r="18" spans="1:5">
      <c r="A18" s="39"/>
      <c r="B18" s="31"/>
      <c r="C18" s="31"/>
      <c r="D18" s="32"/>
      <c r="E18" s="41"/>
    </row>
    <row r="19" spans="1:5">
      <c r="A19" s="39"/>
      <c r="B19" s="31" t="s">
        <v>36</v>
      </c>
      <c r="C19" s="31" t="s">
        <v>74</v>
      </c>
      <c r="D19" s="32" t="s">
        <v>96</v>
      </c>
      <c r="E19" s="41"/>
    </row>
    <row r="20" spans="1:5">
      <c r="A20" s="39"/>
      <c r="B20" s="31" t="s">
        <v>59</v>
      </c>
      <c r="C20" s="31" t="s">
        <v>89</v>
      </c>
      <c r="D20" s="32" t="s">
        <v>97</v>
      </c>
      <c r="E20" s="41"/>
    </row>
    <row r="21" spans="1:5">
      <c r="A21" s="39"/>
      <c r="B21" s="31"/>
      <c r="C21" s="31"/>
      <c r="D21" s="32" t="s">
        <v>98</v>
      </c>
      <c r="E21" s="41"/>
    </row>
    <row r="22" spans="1:5">
      <c r="A22" s="46"/>
      <c r="B22" s="47"/>
      <c r="C22" s="47"/>
      <c r="D22" s="48"/>
      <c r="E22" s="49"/>
    </row>
    <row r="23" spans="1:5">
      <c r="A23" s="39" t="s">
        <v>30</v>
      </c>
      <c r="B23" s="31" t="s">
        <v>27</v>
      </c>
      <c r="C23" s="31" t="s">
        <v>89</v>
      </c>
      <c r="D23" s="32" t="s">
        <v>32</v>
      </c>
      <c r="E23" s="41">
        <v>80</v>
      </c>
    </row>
    <row r="24" spans="1:5">
      <c r="A24" s="39"/>
      <c r="B24" s="31" t="s">
        <v>31</v>
      </c>
      <c r="C24" s="31"/>
      <c r="D24" s="32" t="s">
        <v>33</v>
      </c>
      <c r="E24" s="41"/>
    </row>
    <row r="25" spans="1:5">
      <c r="A25" s="39"/>
      <c r="B25" s="31"/>
      <c r="C25" s="31"/>
      <c r="D25" s="32" t="s">
        <v>34</v>
      </c>
      <c r="E25" s="41"/>
    </row>
    <row r="26" spans="1:5">
      <c r="A26" s="39"/>
      <c r="B26" s="31"/>
      <c r="C26" s="31"/>
      <c r="D26" s="32"/>
      <c r="E26" s="41"/>
    </row>
    <row r="27" spans="1:5">
      <c r="A27" s="39"/>
      <c r="B27" s="31" t="s">
        <v>51</v>
      </c>
      <c r="C27" s="31" t="s">
        <v>89</v>
      </c>
      <c r="D27" s="32" t="s">
        <v>93</v>
      </c>
      <c r="E27" s="41"/>
    </row>
    <row r="28" spans="1:5">
      <c r="A28" s="39"/>
      <c r="B28" s="31"/>
      <c r="C28" s="31"/>
      <c r="D28" s="32" t="s">
        <v>94</v>
      </c>
      <c r="E28" s="41"/>
    </row>
    <row r="29" spans="1:5">
      <c r="A29" s="39"/>
      <c r="B29" s="31"/>
      <c r="C29" s="31"/>
      <c r="D29" s="32" t="s">
        <v>95</v>
      </c>
      <c r="E29" s="41"/>
    </row>
    <row r="30" spans="1:5">
      <c r="A30" s="39"/>
      <c r="B30" s="31"/>
      <c r="C30" s="31"/>
      <c r="D30" s="32"/>
      <c r="E30" s="41"/>
    </row>
    <row r="31" spans="1:5">
      <c r="A31" s="39"/>
      <c r="B31" s="31" t="s">
        <v>36</v>
      </c>
      <c r="C31" s="31" t="s">
        <v>89</v>
      </c>
      <c r="D31" s="32" t="s">
        <v>37</v>
      </c>
      <c r="E31" s="41"/>
    </row>
    <row r="32" spans="1:5">
      <c r="A32" s="39"/>
      <c r="B32" s="31"/>
      <c r="C32" s="31"/>
      <c r="D32" s="32" t="s">
        <v>38</v>
      </c>
      <c r="E32" s="41"/>
    </row>
    <row r="33" spans="1:5">
      <c r="A33" s="46"/>
      <c r="B33" s="47"/>
      <c r="C33" s="47"/>
      <c r="D33" s="48"/>
      <c r="E33" s="49"/>
    </row>
    <row r="34" spans="1:5">
      <c r="A34" s="39" t="s">
        <v>35</v>
      </c>
      <c r="B34" s="31" t="s">
        <v>39</v>
      </c>
      <c r="C34" s="31" t="s">
        <v>89</v>
      </c>
      <c r="D34" s="32" t="s">
        <v>40</v>
      </c>
      <c r="E34" s="41">
        <v>60</v>
      </c>
    </row>
    <row r="35" spans="1:5">
      <c r="A35" s="39"/>
      <c r="B35" s="31"/>
      <c r="C35" s="31"/>
      <c r="D35" s="32" t="s">
        <v>41</v>
      </c>
      <c r="E35" s="41"/>
    </row>
    <row r="36" spans="1:5">
      <c r="A36" s="39"/>
      <c r="B36" s="31"/>
      <c r="C36" s="31"/>
      <c r="D36" s="32" t="s">
        <v>42</v>
      </c>
      <c r="E36" s="41"/>
    </row>
    <row r="37" spans="1:5">
      <c r="A37" s="39"/>
      <c r="B37" s="31"/>
      <c r="C37" s="31"/>
      <c r="D37" s="32" t="s">
        <v>43</v>
      </c>
      <c r="E37" s="41"/>
    </row>
    <row r="38" spans="1:5">
      <c r="A38" s="39"/>
      <c r="B38" s="31"/>
      <c r="C38" s="31"/>
      <c r="D38" s="32" t="s">
        <v>44</v>
      </c>
      <c r="E38" s="41"/>
    </row>
    <row r="39" spans="1:5" ht="13.5" thickBot="1">
      <c r="A39" s="10"/>
      <c r="B39" s="40"/>
      <c r="C39" s="40"/>
      <c r="D39" s="45"/>
      <c r="E39" s="42"/>
    </row>
  </sheetData>
  <sheetProtection password="CAE3" sheet="1" objects="1" scenarios="1"/>
  <mergeCells count="3">
    <mergeCell ref="A1:B5"/>
    <mergeCell ref="C1:I5"/>
    <mergeCell ref="J1:J5"/>
  </mergeCells>
  <phoneticPr fontId="0" type="noConversion"/>
  <pageMargins left="0.75" right="0.75" top="1" bottom="1" header="0.5" footer="0.5"/>
  <pageSetup orientation="portrait" r:id="rId1"/>
  <headerFooter alignWithMargins="0">
    <oddFooter xml:space="preserve">&amp;L&amp;8FM 4100 (R05/04)
</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J5"/>
  <sheetViews>
    <sheetView topLeftCell="C1" zoomScaleNormal="100" workbookViewId="0">
      <selection activeCell="V32" sqref="V32"/>
    </sheetView>
  </sheetViews>
  <sheetFormatPr defaultColWidth="8.85546875" defaultRowHeight="12.75"/>
  <sheetData>
    <row r="1" spans="1:10" ht="12.75" customHeight="1">
      <c r="A1" s="370"/>
      <c r="B1" s="370"/>
      <c r="C1" s="375" t="s">
        <v>136</v>
      </c>
      <c r="D1" s="375"/>
      <c r="E1" s="375"/>
      <c r="F1" s="375"/>
      <c r="G1" s="375"/>
      <c r="H1" s="375"/>
      <c r="I1" s="375"/>
      <c r="J1" s="370"/>
    </row>
    <row r="2" spans="1:10">
      <c r="A2" s="370"/>
      <c r="B2" s="370"/>
      <c r="C2" s="375"/>
      <c r="D2" s="375"/>
      <c r="E2" s="375"/>
      <c r="F2" s="375"/>
      <c r="G2" s="375"/>
      <c r="H2" s="375"/>
      <c r="I2" s="375"/>
      <c r="J2" s="370"/>
    </row>
    <row r="3" spans="1:10">
      <c r="A3" s="370"/>
      <c r="B3" s="370"/>
      <c r="C3" s="375"/>
      <c r="D3" s="375"/>
      <c r="E3" s="375"/>
      <c r="F3" s="375"/>
      <c r="G3" s="375"/>
      <c r="H3" s="375"/>
      <c r="I3" s="375"/>
      <c r="J3" s="370"/>
    </row>
    <row r="4" spans="1:10">
      <c r="A4" s="370"/>
      <c r="B4" s="370"/>
      <c r="C4" s="375"/>
      <c r="D4" s="375"/>
      <c r="E4" s="375"/>
      <c r="F4" s="375"/>
      <c r="G4" s="375"/>
      <c r="H4" s="375"/>
      <c r="I4" s="375"/>
      <c r="J4" s="370"/>
    </row>
    <row r="5" spans="1:10">
      <c r="A5" s="370"/>
      <c r="B5" s="370"/>
      <c r="C5" s="375"/>
      <c r="D5" s="375"/>
      <c r="E5" s="375"/>
      <c r="F5" s="375"/>
      <c r="G5" s="375"/>
      <c r="H5" s="375"/>
      <c r="I5" s="375"/>
      <c r="J5" s="370"/>
    </row>
  </sheetData>
  <mergeCells count="3">
    <mergeCell ref="A1:B5"/>
    <mergeCell ref="C1:I5"/>
    <mergeCell ref="J1:J5"/>
  </mergeCells>
  <phoneticPr fontId="0" type="noConversion"/>
  <printOptions horizontalCentered="1" verticalCentered="1"/>
  <pageMargins left="1" right="0.35" top="0.75" bottom="0.75" header="0.5" footer="0.5"/>
  <pageSetup orientation="landscape" r:id="rId1"/>
  <headerFooter alignWithMargins="0">
    <oddFooter xml:space="preserve">&amp;L&amp;8FM 4100 (R05/04)
</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M53"/>
  <sheetViews>
    <sheetView zoomScaleNormal="100" workbookViewId="0">
      <selection activeCell="L54" sqref="L54"/>
    </sheetView>
  </sheetViews>
  <sheetFormatPr defaultColWidth="9.140625" defaultRowHeight="12.75"/>
  <cols>
    <col min="1" max="1" width="13" style="140" customWidth="1"/>
    <col min="2" max="2" width="9.140625" style="140"/>
    <col min="3" max="3" width="7" style="140" customWidth="1"/>
    <col min="4" max="4" width="21.28515625" style="140" customWidth="1"/>
    <col min="5" max="5" width="7.28515625" style="140" customWidth="1"/>
    <col min="6" max="6" width="2.42578125" style="140" customWidth="1"/>
    <col min="7" max="7" width="6.42578125" style="140" customWidth="1"/>
    <col min="8" max="8" width="9.7109375" style="140" customWidth="1"/>
    <col min="9" max="9" width="6.28515625" style="140" customWidth="1"/>
    <col min="10" max="10" width="9.7109375" style="140" customWidth="1"/>
    <col min="11" max="11" width="13" style="140" customWidth="1"/>
    <col min="12" max="16384" width="9.140625" style="140"/>
  </cols>
  <sheetData>
    <row r="1" spans="1:13" s="149" customFormat="1" ht="12.75" customHeight="1">
      <c r="A1" s="424"/>
      <c r="B1" s="424"/>
      <c r="C1" s="425" t="s">
        <v>136</v>
      </c>
      <c r="D1" s="425"/>
      <c r="E1" s="425"/>
      <c r="F1" s="425"/>
      <c r="G1" s="425"/>
      <c r="H1" s="425"/>
      <c r="I1" s="425"/>
      <c r="J1" s="424"/>
    </row>
    <row r="2" spans="1:13" s="149" customFormat="1">
      <c r="A2" s="424"/>
      <c r="B2" s="424"/>
      <c r="C2" s="425"/>
      <c r="D2" s="425"/>
      <c r="E2" s="425"/>
      <c r="F2" s="425"/>
      <c r="G2" s="425"/>
      <c r="H2" s="425"/>
      <c r="I2" s="425"/>
      <c r="J2" s="424"/>
    </row>
    <row r="3" spans="1:13" s="149" customFormat="1">
      <c r="A3" s="424"/>
      <c r="B3" s="424"/>
      <c r="C3" s="425"/>
      <c r="D3" s="425"/>
      <c r="E3" s="425"/>
      <c r="F3" s="425"/>
      <c r="G3" s="425"/>
      <c r="H3" s="425"/>
      <c r="I3" s="425"/>
      <c r="J3" s="424"/>
    </row>
    <row r="4" spans="1:13" s="149" customFormat="1">
      <c r="A4" s="424"/>
      <c r="B4" s="424"/>
      <c r="C4" s="425"/>
      <c r="D4" s="425"/>
      <c r="E4" s="425"/>
      <c r="F4" s="425"/>
      <c r="G4" s="425"/>
      <c r="H4" s="425"/>
      <c r="I4" s="425"/>
      <c r="J4" s="424"/>
    </row>
    <row r="5" spans="1:13" s="149" customFormat="1">
      <c r="A5" s="424"/>
      <c r="B5" s="424"/>
      <c r="C5" s="425"/>
      <c r="D5" s="425"/>
      <c r="E5" s="425"/>
      <c r="F5" s="425"/>
      <c r="G5" s="425"/>
      <c r="H5" s="425"/>
      <c r="I5" s="425"/>
      <c r="J5" s="424"/>
    </row>
    <row r="7" spans="1:13" ht="15" thickBot="1">
      <c r="A7" s="139" t="s">
        <v>121</v>
      </c>
    </row>
    <row r="8" spans="1:13">
      <c r="A8" s="150" t="s">
        <v>105</v>
      </c>
      <c r="B8" s="151"/>
      <c r="C8" s="151"/>
      <c r="D8" s="151"/>
      <c r="E8" s="151"/>
      <c r="F8" s="151"/>
      <c r="G8" s="151"/>
      <c r="H8" s="151"/>
      <c r="I8" s="151"/>
      <c r="J8" s="152"/>
    </row>
    <row r="9" spans="1:13">
      <c r="A9" s="153" t="s">
        <v>110</v>
      </c>
      <c r="B9" s="154"/>
      <c r="C9" s="154" t="str">
        <f>Summary!B9</f>
        <v>Example Agency</v>
      </c>
      <c r="D9" s="154"/>
      <c r="E9" s="154" t="s">
        <v>61</v>
      </c>
      <c r="F9" s="154"/>
      <c r="G9" s="154"/>
      <c r="H9" s="154" t="str">
        <f>Summary!H9</f>
        <v>Example Contact</v>
      </c>
      <c r="I9" s="154"/>
      <c r="J9" s="155"/>
    </row>
    <row r="10" spans="1:13">
      <c r="A10" s="153" t="s">
        <v>102</v>
      </c>
      <c r="B10" s="154"/>
      <c r="C10" s="154" t="str">
        <f>Summary!B10</f>
        <v>Example Location</v>
      </c>
      <c r="D10" s="154"/>
      <c r="E10" s="156" t="s">
        <v>63</v>
      </c>
      <c r="F10" s="154"/>
      <c r="G10" s="154"/>
      <c r="H10" s="154" t="str">
        <f>Summary!H10</f>
        <v>850-555-5555</v>
      </c>
      <c r="I10" s="154"/>
      <c r="J10" s="155"/>
      <c r="M10" s="157"/>
    </row>
    <row r="11" spans="1:13">
      <c r="A11" s="153" t="s">
        <v>103</v>
      </c>
      <c r="B11" s="154"/>
      <c r="C11" s="154" t="str">
        <f>Summary!B11</f>
        <v>Example Building</v>
      </c>
      <c r="D11" s="154"/>
      <c r="E11" s="156" t="s">
        <v>64</v>
      </c>
      <c r="F11" s="154"/>
      <c r="G11" s="154"/>
      <c r="H11" s="158" t="str">
        <f>Summary!H11</f>
        <v>Example @myflorida.com</v>
      </c>
      <c r="I11" s="154"/>
      <c r="J11" s="155"/>
    </row>
    <row r="12" spans="1:13" ht="13.5" thickBot="1">
      <c r="A12" s="159" t="s">
        <v>159</v>
      </c>
      <c r="B12" s="160"/>
      <c r="C12" s="160" t="str">
        <f>Summary!B12</f>
        <v>Example Lease No</v>
      </c>
      <c r="D12" s="160"/>
      <c r="E12" s="161" t="s">
        <v>60</v>
      </c>
      <c r="F12" s="162"/>
      <c r="G12" s="162" t="str">
        <f>Summary!G12</f>
        <v>00/00/0000</v>
      </c>
      <c r="H12" s="163" t="s">
        <v>62</v>
      </c>
      <c r="I12" s="389" t="str">
        <f>Summary!I12</f>
        <v>00/00/0000</v>
      </c>
      <c r="J12" s="390"/>
    </row>
    <row r="13" spans="1:13">
      <c r="A13" s="164" t="s">
        <v>106</v>
      </c>
      <c r="B13" s="165"/>
      <c r="C13" s="165"/>
      <c r="D13" s="165"/>
      <c r="E13" s="166"/>
      <c r="F13" s="165"/>
      <c r="G13" s="426" t="s">
        <v>66</v>
      </c>
      <c r="H13" s="427"/>
      <c r="I13" s="432" t="s">
        <v>67</v>
      </c>
      <c r="J13" s="433"/>
    </row>
    <row r="14" spans="1:13">
      <c r="A14" s="167"/>
      <c r="B14" s="168"/>
      <c r="C14" s="168"/>
      <c r="D14" s="169"/>
      <c r="E14" s="168"/>
      <c r="F14" s="168"/>
      <c r="G14" s="428"/>
      <c r="H14" s="429"/>
      <c r="I14" s="430" t="s">
        <v>68</v>
      </c>
      <c r="J14" s="431"/>
    </row>
    <row r="15" spans="1:13">
      <c r="A15" s="170" t="s">
        <v>107</v>
      </c>
      <c r="B15" s="171"/>
      <c r="C15" s="171"/>
      <c r="D15" s="171"/>
      <c r="E15" s="172" t="s">
        <v>56</v>
      </c>
      <c r="F15" s="173" t="s">
        <v>65</v>
      </c>
      <c r="G15" s="171" t="s">
        <v>57</v>
      </c>
      <c r="H15" s="174" t="s">
        <v>58</v>
      </c>
      <c r="I15" s="170" t="s">
        <v>57</v>
      </c>
      <c r="J15" s="175" t="s">
        <v>58</v>
      </c>
    </row>
    <row r="16" spans="1:13">
      <c r="A16" s="176" t="s">
        <v>18</v>
      </c>
      <c r="B16" s="140" t="s">
        <v>48</v>
      </c>
      <c r="D16" s="177" t="s">
        <v>19</v>
      </c>
      <c r="E16" s="178">
        <v>225</v>
      </c>
      <c r="F16" s="179" t="s">
        <v>65</v>
      </c>
      <c r="G16" s="295">
        <f>'Div. 1'!G16+'Div. 2'!G16+'Div. 3'!G16+'Div. 4'!G16+'Div. 5'!G16+'Div. 6'!G16+'Div. 7'!G16+'Div. 8'!G16+'Div. 9'!G16+'Div. 10'!G16</f>
        <v>0</v>
      </c>
      <c r="H16" s="141">
        <f>SUM(E16*G16)</f>
        <v>0</v>
      </c>
      <c r="I16" s="296">
        <f>'Div. 1'!I16+'Div. 2'!I16+'Div. 3'!I16+'Div. 4'!I16+'Div. 5'!I16+'Div. 6'!I16+'Div. 7'!I16+'Div. 8'!I16+'Div. 9'!I16+'Div. 10'!I16</f>
        <v>0</v>
      </c>
      <c r="J16" s="142">
        <f>SUM(E16*I16)</f>
        <v>0</v>
      </c>
    </row>
    <row r="17" spans="1:10">
      <c r="A17" s="180"/>
      <c r="B17" s="181" t="s">
        <v>72</v>
      </c>
      <c r="C17" s="182"/>
      <c r="D17" s="183"/>
      <c r="E17" s="184"/>
      <c r="F17" s="185"/>
      <c r="G17" s="295"/>
      <c r="H17" s="143"/>
      <c r="I17" s="297"/>
      <c r="J17" s="144"/>
    </row>
    <row r="18" spans="1:10">
      <c r="A18" s="186" t="s">
        <v>22</v>
      </c>
      <c r="B18" s="187" t="s">
        <v>48</v>
      </c>
      <c r="C18" s="187"/>
      <c r="D18" s="188" t="s">
        <v>23</v>
      </c>
      <c r="E18" s="189">
        <v>150</v>
      </c>
      <c r="F18" s="190" t="s">
        <v>65</v>
      </c>
      <c r="G18" s="298">
        <v>1</v>
      </c>
      <c r="H18" s="145">
        <f>SUM(E18*G18)</f>
        <v>150</v>
      </c>
      <c r="I18" s="296">
        <v>0</v>
      </c>
      <c r="J18" s="142">
        <f>SUM(E18*I18)</f>
        <v>0</v>
      </c>
    </row>
    <row r="19" spans="1:10">
      <c r="A19" s="180"/>
      <c r="B19" s="181" t="s">
        <v>73</v>
      </c>
      <c r="C19" s="182"/>
      <c r="D19" s="183"/>
      <c r="E19" s="184"/>
      <c r="F19" s="185"/>
      <c r="G19" s="299"/>
      <c r="H19" s="144"/>
      <c r="I19" s="297"/>
      <c r="J19" s="144"/>
    </row>
    <row r="20" spans="1:10">
      <c r="A20" s="186" t="s">
        <v>26</v>
      </c>
      <c r="B20" s="187" t="s">
        <v>48</v>
      </c>
      <c r="C20" s="187"/>
      <c r="D20" s="188" t="s">
        <v>84</v>
      </c>
      <c r="E20" s="189">
        <v>100</v>
      </c>
      <c r="F20" s="190" t="s">
        <v>65</v>
      </c>
      <c r="G20" s="295">
        <v>4</v>
      </c>
      <c r="H20" s="145">
        <f>SUM(E20*G20)</f>
        <v>400</v>
      </c>
      <c r="I20" s="296">
        <v>0</v>
      </c>
      <c r="J20" s="142">
        <f>SUM(E20*I20)</f>
        <v>0</v>
      </c>
    </row>
    <row r="21" spans="1:10">
      <c r="A21" s="180"/>
      <c r="B21" s="181" t="s">
        <v>49</v>
      </c>
      <c r="C21" s="182"/>
      <c r="D21" s="183" t="s">
        <v>83</v>
      </c>
      <c r="E21" s="184"/>
      <c r="F21" s="185"/>
      <c r="G21" s="299"/>
      <c r="H21" s="144"/>
      <c r="I21" s="297"/>
      <c r="J21" s="144"/>
    </row>
    <row r="22" spans="1:10">
      <c r="A22" s="186" t="s">
        <v>30</v>
      </c>
      <c r="B22" s="187" t="s">
        <v>50</v>
      </c>
      <c r="C22" s="187"/>
      <c r="D22" s="188" t="s">
        <v>82</v>
      </c>
      <c r="E22" s="189">
        <v>80</v>
      </c>
      <c r="F22" s="190" t="s">
        <v>65</v>
      </c>
      <c r="G22" s="295">
        <v>18</v>
      </c>
      <c r="H22" s="145">
        <f>SUM(E22*G22)</f>
        <v>1440</v>
      </c>
      <c r="I22" s="296">
        <f>'Div. 1'!I22+'Div. 2'!I22+'Div. 3'!I22+'Div. 4'!I22+'Div. 5'!I22+'Div. 6'!I22+'Div. 7'!I22+'Div. 8'!I22+'Div. 9'!I22+'Div. 10'!I22</f>
        <v>0</v>
      </c>
      <c r="J22" s="142">
        <f>SUM(E22*I22)</f>
        <v>0</v>
      </c>
    </row>
    <row r="23" spans="1:10">
      <c r="A23" s="180"/>
      <c r="B23" s="182"/>
      <c r="C23" s="182"/>
      <c r="D23" s="183" t="s">
        <v>51</v>
      </c>
      <c r="E23" s="184"/>
      <c r="F23" s="185"/>
      <c r="G23" s="299"/>
      <c r="H23" s="144"/>
      <c r="I23" s="297"/>
      <c r="J23" s="144"/>
    </row>
    <row r="24" spans="1:10">
      <c r="A24" s="186" t="s">
        <v>35</v>
      </c>
      <c r="B24" s="187" t="s">
        <v>50</v>
      </c>
      <c r="C24" s="187"/>
      <c r="D24" s="188" t="s">
        <v>39</v>
      </c>
      <c r="E24" s="189">
        <v>60</v>
      </c>
      <c r="F24" s="190" t="s">
        <v>65</v>
      </c>
      <c r="G24" s="295">
        <v>2</v>
      </c>
      <c r="H24" s="145">
        <f>SUM(E24*G24)</f>
        <v>120</v>
      </c>
      <c r="I24" s="296">
        <f>'Div. 1'!I24+'Div. 2'!I24+'Div. 3'!I24+'Div. 4'!I24+'Div. 5'!I24+'Div. 6'!I24+'Div. 7'!I24+'Div. 8'!I24+'Div. 9'!I24+'Div. 10'!I24</f>
        <v>0</v>
      </c>
      <c r="J24" s="142">
        <f>SUM(E24*I24)</f>
        <v>0</v>
      </c>
    </row>
    <row r="25" spans="1:10">
      <c r="A25" s="180"/>
      <c r="B25" s="182"/>
      <c r="C25" s="182"/>
      <c r="D25" s="183"/>
      <c r="E25" s="184"/>
      <c r="F25" s="185"/>
      <c r="G25" s="299"/>
      <c r="H25" s="144"/>
      <c r="I25" s="297"/>
      <c r="J25" s="144"/>
    </row>
    <row r="26" spans="1:10">
      <c r="A26" s="186"/>
      <c r="B26" s="187"/>
      <c r="C26" s="187"/>
      <c r="D26" s="188"/>
      <c r="E26" s="189"/>
      <c r="F26" s="190" t="s">
        <v>65</v>
      </c>
      <c r="G26" s="295">
        <f>'Div. 1'!G26+'Div. 2'!G26+'Div. 3'!G26+'Div. 4'!G26+'Div. 5'!G26+'Div. 6'!G26+'Div. 7'!G26+'Div. 8'!G26+'Div. 9'!G26+'Div. 10'!G26</f>
        <v>0</v>
      </c>
      <c r="H26" s="145">
        <f>SUM(E26*G26)</f>
        <v>0</v>
      </c>
      <c r="I26" s="296">
        <f>'Div. 1'!I26+'Div. 2'!I26+'Div. 3'!I26+'Div. 4'!I26+'Div. 5'!I26+'Div. 6'!I26+'Div. 7'!I26+'Div. 8'!I26+'Div. 9'!I26+'Div. 10'!I26</f>
        <v>0</v>
      </c>
      <c r="J26" s="142">
        <f>SUM(E26*I26)</f>
        <v>0</v>
      </c>
    </row>
    <row r="27" spans="1:10">
      <c r="A27" s="180"/>
      <c r="B27" s="182"/>
      <c r="C27" s="182"/>
      <c r="D27" s="183"/>
      <c r="E27" s="184"/>
      <c r="F27" s="185"/>
      <c r="G27" s="299"/>
      <c r="H27" s="144"/>
      <c r="I27" s="297"/>
      <c r="J27" s="144"/>
    </row>
    <row r="28" spans="1:10">
      <c r="A28" s="186"/>
      <c r="B28" s="187"/>
      <c r="C28" s="187"/>
      <c r="D28" s="188"/>
      <c r="E28" s="189"/>
      <c r="F28" s="190" t="s">
        <v>65</v>
      </c>
      <c r="G28" s="295">
        <f>'Div. 1'!G28+'Div. 2'!G28+'Div. 3'!G28+'Div. 4'!G28+'Div. 5'!G28+'Div. 6'!G28+'Div. 7'!H28+'Div. 8'!H28+'Div. 9'!H28+'Div. 10'!H28</f>
        <v>0</v>
      </c>
      <c r="H28" s="145">
        <f>SUM(E28*G28)</f>
        <v>0</v>
      </c>
      <c r="I28" s="296">
        <f>'Div. 1'!I28+'Div. 2'!I28+'Div. 3'!I28+'Div. 4'!I28+'Div. 5'!I28+'Div. 6'!I28+'Div. 7'!I28+'Div. 8'!I28+'Div. 9'!I28+'Div. 10'!I28</f>
        <v>0</v>
      </c>
      <c r="J28" s="142">
        <f>SUM(E28*I28)</f>
        <v>0</v>
      </c>
    </row>
    <row r="29" spans="1:10">
      <c r="A29" s="191"/>
      <c r="B29" s="182"/>
      <c r="C29" s="182"/>
      <c r="D29" s="183"/>
      <c r="E29" s="184"/>
      <c r="F29" s="185"/>
      <c r="G29" s="299"/>
      <c r="H29" s="146"/>
      <c r="I29" s="300"/>
      <c r="J29" s="144"/>
    </row>
    <row r="30" spans="1:10">
      <c r="A30" s="192"/>
      <c r="D30" s="177"/>
      <c r="F30" s="193" t="s">
        <v>112</v>
      </c>
      <c r="G30" s="301">
        <f>SUM(G16+G18+G20+G22+G24+G26+G28)</f>
        <v>25</v>
      </c>
      <c r="H30" s="291"/>
      <c r="I30" s="302">
        <f>SUM(I16+I18+I20+I22+I24+I26+I28)</f>
        <v>0</v>
      </c>
      <c r="J30" s="293"/>
    </row>
    <row r="31" spans="1:10">
      <c r="A31" s="192"/>
      <c r="D31" s="177"/>
      <c r="F31" s="194"/>
      <c r="G31" s="54" t="s">
        <v>126</v>
      </c>
      <c r="H31" s="306">
        <f>SUM(H16+H18+H20+H22+H24+H26+H28)</f>
        <v>2110</v>
      </c>
      <c r="I31" s="55"/>
      <c r="J31" s="304">
        <f>SUM(J16+J18+J20+J22+J24+J26+J28)</f>
        <v>0</v>
      </c>
    </row>
    <row r="32" spans="1:10">
      <c r="A32" s="195" t="s">
        <v>152</v>
      </c>
      <c r="B32" s="196"/>
      <c r="C32" s="196"/>
      <c r="D32" s="196"/>
      <c r="E32" s="197" t="s">
        <v>56</v>
      </c>
      <c r="F32" s="198" t="s">
        <v>65</v>
      </c>
      <c r="G32" s="196" t="s">
        <v>57</v>
      </c>
      <c r="H32" s="199" t="s">
        <v>58</v>
      </c>
      <c r="I32" s="195" t="s">
        <v>57</v>
      </c>
      <c r="J32" s="200" t="s">
        <v>58</v>
      </c>
    </row>
    <row r="33" spans="1:10">
      <c r="A33" s="201" t="s">
        <v>45</v>
      </c>
      <c r="E33" s="202"/>
      <c r="F33" s="203"/>
      <c r="G33" s="204"/>
      <c r="H33" s="205"/>
      <c r="I33" s="206"/>
      <c r="J33" s="205"/>
    </row>
    <row r="34" spans="1:10">
      <c r="A34" s="207" t="s">
        <v>46</v>
      </c>
      <c r="B34" s="208"/>
      <c r="C34" s="208"/>
      <c r="D34" s="208" t="s">
        <v>108</v>
      </c>
      <c r="E34" s="208">
        <v>200</v>
      </c>
      <c r="F34" s="209" t="s">
        <v>65</v>
      </c>
      <c r="G34" s="210">
        <v>1</v>
      </c>
      <c r="H34" s="269">
        <f t="shared" ref="H34:H39" si="0">SUM(E34*G34)</f>
        <v>200</v>
      </c>
      <c r="I34" s="211">
        <v>0</v>
      </c>
      <c r="J34" s="269">
        <f t="shared" ref="J34:J39" si="1">SUM(E34*I34)</f>
        <v>0</v>
      </c>
    </row>
    <row r="35" spans="1:10">
      <c r="A35" s="207" t="s">
        <v>52</v>
      </c>
      <c r="B35" s="208"/>
      <c r="C35" s="208"/>
      <c r="D35" s="208" t="s">
        <v>108</v>
      </c>
      <c r="E35" s="208">
        <v>150</v>
      </c>
      <c r="F35" s="209" t="s">
        <v>65</v>
      </c>
      <c r="G35" s="210">
        <v>1</v>
      </c>
      <c r="H35" s="269">
        <f t="shared" si="0"/>
        <v>150</v>
      </c>
      <c r="I35" s="211">
        <v>0</v>
      </c>
      <c r="J35" s="269">
        <f t="shared" si="1"/>
        <v>0</v>
      </c>
    </row>
    <row r="36" spans="1:10">
      <c r="A36" s="207" t="s">
        <v>53</v>
      </c>
      <c r="B36" s="208"/>
      <c r="C36" s="208"/>
      <c r="D36" s="208" t="s">
        <v>54</v>
      </c>
      <c r="E36" s="208">
        <v>9</v>
      </c>
      <c r="F36" s="209" t="s">
        <v>65</v>
      </c>
      <c r="G36" s="210">
        <v>14</v>
      </c>
      <c r="H36" s="269">
        <f t="shared" si="0"/>
        <v>126</v>
      </c>
      <c r="I36" s="211">
        <v>0</v>
      </c>
      <c r="J36" s="269">
        <f t="shared" si="1"/>
        <v>0</v>
      </c>
    </row>
    <row r="37" spans="1:10">
      <c r="A37" s="207" t="s">
        <v>47</v>
      </c>
      <c r="B37" s="208"/>
      <c r="C37" s="208"/>
      <c r="D37" s="208" t="s">
        <v>69</v>
      </c>
      <c r="E37" s="208">
        <v>100</v>
      </c>
      <c r="F37" s="209" t="s">
        <v>65</v>
      </c>
      <c r="G37" s="210">
        <v>1</v>
      </c>
      <c r="H37" s="269">
        <f t="shared" si="0"/>
        <v>100</v>
      </c>
      <c r="I37" s="211">
        <v>0</v>
      </c>
      <c r="J37" s="269">
        <f t="shared" si="1"/>
        <v>0</v>
      </c>
    </row>
    <row r="38" spans="1:10">
      <c r="A38" s="207" t="s">
        <v>160</v>
      </c>
      <c r="B38" s="208"/>
      <c r="C38" s="208"/>
      <c r="D38" s="208" t="s">
        <v>70</v>
      </c>
      <c r="E38" s="208">
        <v>200</v>
      </c>
      <c r="F38" s="209" t="s">
        <v>65</v>
      </c>
      <c r="G38" s="210">
        <v>1</v>
      </c>
      <c r="H38" s="269">
        <f t="shared" si="0"/>
        <v>200</v>
      </c>
      <c r="I38" s="211">
        <v>0</v>
      </c>
      <c r="J38" s="269">
        <f t="shared" si="1"/>
        <v>0</v>
      </c>
    </row>
    <row r="39" spans="1:10">
      <c r="A39" s="207" t="s">
        <v>101</v>
      </c>
      <c r="B39" s="208"/>
      <c r="C39" s="208"/>
      <c r="D39" s="208" t="s">
        <v>70</v>
      </c>
      <c r="E39" s="208">
        <v>200</v>
      </c>
      <c r="F39" s="209" t="s">
        <v>65</v>
      </c>
      <c r="G39" s="210">
        <v>0</v>
      </c>
      <c r="H39" s="269">
        <f t="shared" si="0"/>
        <v>0</v>
      </c>
      <c r="I39" s="211">
        <v>0</v>
      </c>
      <c r="J39" s="269">
        <f t="shared" si="1"/>
        <v>0</v>
      </c>
    </row>
    <row r="40" spans="1:10">
      <c r="A40" s="212" t="s">
        <v>55</v>
      </c>
      <c r="F40" s="213"/>
      <c r="G40" s="214"/>
      <c r="H40" s="270"/>
      <c r="I40" s="215"/>
      <c r="J40" s="270"/>
    </row>
    <row r="41" spans="1:10">
      <c r="A41" s="207" t="s">
        <v>113</v>
      </c>
      <c r="B41" s="208"/>
      <c r="C41" s="208"/>
      <c r="D41" s="208" t="s">
        <v>71</v>
      </c>
      <c r="E41" s="208">
        <v>350</v>
      </c>
      <c r="F41" s="209" t="s">
        <v>65</v>
      </c>
      <c r="G41" s="210">
        <v>0</v>
      </c>
      <c r="H41" s="269">
        <f>SUM(E41*G41)</f>
        <v>0</v>
      </c>
      <c r="I41" s="211">
        <v>0</v>
      </c>
      <c r="J41" s="269">
        <f>SUM(E41*I41)</f>
        <v>0</v>
      </c>
    </row>
    <row r="42" spans="1:10">
      <c r="A42" s="207" t="s">
        <v>114</v>
      </c>
      <c r="B42" s="208"/>
      <c r="C42" s="208"/>
      <c r="D42" s="208" t="s">
        <v>69</v>
      </c>
      <c r="E42" s="208">
        <v>250</v>
      </c>
      <c r="F42" s="209" t="s">
        <v>65</v>
      </c>
      <c r="G42" s="210">
        <v>1</v>
      </c>
      <c r="H42" s="269">
        <f>SUM(E42*G42)</f>
        <v>250</v>
      </c>
      <c r="I42" s="211">
        <v>0</v>
      </c>
      <c r="J42" s="269">
        <f>SUM(E42*I42)</f>
        <v>0</v>
      </c>
    </row>
    <row r="43" spans="1:10">
      <c r="A43" s="207" t="s">
        <v>115</v>
      </c>
      <c r="B43" s="208"/>
      <c r="C43" s="208"/>
      <c r="D43" s="208" t="s">
        <v>69</v>
      </c>
      <c r="E43" s="208">
        <v>100</v>
      </c>
      <c r="F43" s="209" t="s">
        <v>65</v>
      </c>
      <c r="G43" s="210">
        <v>0</v>
      </c>
      <c r="H43" s="269">
        <f>SUM(E43*G43)</f>
        <v>0</v>
      </c>
      <c r="I43" s="211">
        <v>0</v>
      </c>
      <c r="J43" s="269">
        <f>SUM(E43*I43)</f>
        <v>0</v>
      </c>
    </row>
    <row r="44" spans="1:10">
      <c r="A44" s="216" t="s">
        <v>116</v>
      </c>
      <c r="B44" s="217"/>
      <c r="C44" s="217"/>
      <c r="D44" s="217" t="s">
        <v>69</v>
      </c>
      <c r="E44" s="217">
        <v>100</v>
      </c>
      <c r="F44" s="218" t="s">
        <v>65</v>
      </c>
      <c r="G44" s="219">
        <v>1</v>
      </c>
      <c r="H44" s="271">
        <f>SUM(E44*G44)</f>
        <v>100</v>
      </c>
      <c r="I44" s="220">
        <v>0</v>
      </c>
      <c r="J44" s="269">
        <f>SUM(E44*I44)</f>
        <v>0</v>
      </c>
    </row>
    <row r="45" spans="1:10" ht="13.5" thickBot="1">
      <c r="A45" s="221"/>
      <c r="B45" s="222"/>
      <c r="C45" s="222"/>
      <c r="D45" s="222"/>
      <c r="E45" s="222"/>
      <c r="F45" s="222"/>
      <c r="G45" s="223" t="s">
        <v>123</v>
      </c>
      <c r="H45" s="272">
        <f>SUM(H34:H44)</f>
        <v>1126</v>
      </c>
      <c r="I45" s="224"/>
      <c r="J45" s="272">
        <f>SUM(J34:J44)</f>
        <v>0</v>
      </c>
    </row>
    <row r="46" spans="1:10" ht="13.5" thickBot="1">
      <c r="A46" s="225" t="s">
        <v>119</v>
      </c>
      <c r="B46" s="168"/>
      <c r="C46" s="168"/>
      <c r="D46" s="168"/>
      <c r="E46" s="168"/>
      <c r="F46" s="168"/>
      <c r="G46" s="226"/>
      <c r="H46" s="227"/>
      <c r="I46" s="228"/>
      <c r="J46" s="305"/>
    </row>
    <row r="47" spans="1:10">
      <c r="A47" s="229"/>
      <c r="B47" s="230"/>
      <c r="C47" s="230"/>
      <c r="D47" s="230"/>
      <c r="E47" s="230"/>
      <c r="F47" s="230"/>
      <c r="G47" s="231" t="s">
        <v>117</v>
      </c>
      <c r="H47" s="273">
        <f>SUM(H31+H45)</f>
        <v>3236</v>
      </c>
      <c r="I47" s="232"/>
      <c r="J47" s="273">
        <f>SUM(J31+J45)</f>
        <v>0</v>
      </c>
    </row>
    <row r="48" spans="1:10">
      <c r="A48" s="180"/>
      <c r="B48" s="233"/>
      <c r="C48" s="182"/>
      <c r="D48" s="182"/>
      <c r="E48" s="182"/>
      <c r="F48" s="182"/>
      <c r="G48" s="234" t="s">
        <v>120</v>
      </c>
      <c r="H48" s="274">
        <f>SUM(H47*0.4)</f>
        <v>1294.4000000000001</v>
      </c>
      <c r="I48" s="235"/>
      <c r="J48" s="274">
        <f>SUM(J47*0.4)</f>
        <v>0</v>
      </c>
    </row>
    <row r="49" spans="1:10">
      <c r="A49" s="212"/>
      <c r="F49" s="202"/>
      <c r="G49" s="193" t="s">
        <v>124</v>
      </c>
      <c r="H49" s="275">
        <f>SUM(H47:H48)</f>
        <v>4530.3999999999996</v>
      </c>
      <c r="I49" s="236"/>
      <c r="J49" s="275">
        <f>SUM(J47:J48)</f>
        <v>0</v>
      </c>
    </row>
    <row r="50" spans="1:10">
      <c r="A50" s="237"/>
      <c r="B50" s="238"/>
      <c r="F50" s="239"/>
      <c r="G50" s="193" t="s">
        <v>104</v>
      </c>
      <c r="H50" s="276">
        <f>SUM(H49/G30)</f>
        <v>181.21599999999998</v>
      </c>
      <c r="I50" s="236"/>
      <c r="J50" s="276">
        <f>SUM(J49/G30)</f>
        <v>0</v>
      </c>
    </row>
    <row r="51" spans="1:10">
      <c r="A51" s="240"/>
      <c r="B51" s="241"/>
      <c r="C51" s="241"/>
      <c r="D51" s="241"/>
      <c r="E51" s="241"/>
      <c r="F51" s="241"/>
      <c r="G51" s="242" t="s">
        <v>118</v>
      </c>
      <c r="H51" s="277">
        <f>'Special Support'!H51</f>
        <v>0</v>
      </c>
      <c r="I51" s="243"/>
      <c r="J51" s="277">
        <f>'Special Support'!J51</f>
        <v>0</v>
      </c>
    </row>
    <row r="52" spans="1:10">
      <c r="A52" s="192"/>
      <c r="F52" s="244"/>
      <c r="G52" s="193" t="s">
        <v>125</v>
      </c>
      <c r="H52" s="275">
        <f>SUM(H49+H51)</f>
        <v>4530.3999999999996</v>
      </c>
      <c r="I52" s="245"/>
      <c r="J52" s="275">
        <f>SUM(J49+J51)</f>
        <v>0</v>
      </c>
    </row>
    <row r="53" spans="1:10" ht="13.5" thickBot="1">
      <c r="A53" s="246"/>
      <c r="B53" s="247"/>
      <c r="C53" s="247"/>
      <c r="D53" s="247"/>
      <c r="E53" s="247"/>
      <c r="F53" s="248"/>
      <c r="G53" s="249" t="s">
        <v>109</v>
      </c>
      <c r="H53" s="278">
        <f>SUM(H52/G30)</f>
        <v>181.21599999999998</v>
      </c>
      <c r="I53" s="250"/>
      <c r="J53" s="278">
        <v>0</v>
      </c>
    </row>
  </sheetData>
  <sheetProtection password="CAE3" sheet="1" objects="1" scenarios="1"/>
  <mergeCells count="7">
    <mergeCell ref="A1:B5"/>
    <mergeCell ref="C1:I5"/>
    <mergeCell ref="J1:J5"/>
    <mergeCell ref="G13:H14"/>
    <mergeCell ref="I14:J14"/>
    <mergeCell ref="I13:J13"/>
    <mergeCell ref="I12:J12"/>
  </mergeCells>
  <phoneticPr fontId="0" type="noConversion"/>
  <pageMargins left="0.75" right="0.5" top="0.75" bottom="0.75" header="0.5" footer="0.5"/>
  <pageSetup orientation="portrait" r:id="rId1"/>
  <headerFooter alignWithMargins="0">
    <oddFooter xml:space="preserve">&amp;L&amp;8FM 4100 (R05/04)
&amp;C
</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M53"/>
  <sheetViews>
    <sheetView zoomScaleNormal="100" workbookViewId="0">
      <selection activeCell="G16" sqref="G16:J29"/>
    </sheetView>
  </sheetViews>
  <sheetFormatPr defaultColWidth="9.140625" defaultRowHeight="12.75"/>
  <cols>
    <col min="1" max="1" width="13" style="140" customWidth="1"/>
    <col min="2" max="2" width="9.140625" style="140"/>
    <col min="3" max="3" width="7" style="140" customWidth="1"/>
    <col min="4" max="4" width="21.28515625" style="140" customWidth="1"/>
    <col min="5" max="5" width="7.28515625" style="140" customWidth="1"/>
    <col min="6" max="6" width="2.42578125" style="140" customWidth="1"/>
    <col min="7" max="7" width="6.42578125" style="140" customWidth="1"/>
    <col min="8" max="8" width="9.7109375" style="140" customWidth="1"/>
    <col min="9" max="9" width="6.28515625" style="140" customWidth="1"/>
    <col min="10" max="10" width="9.7109375" style="140" customWidth="1"/>
    <col min="11" max="11" width="13" style="140" customWidth="1"/>
    <col min="12" max="16384" width="9.140625" style="140"/>
  </cols>
  <sheetData>
    <row r="1" spans="1:13" s="149" customFormat="1" ht="12.75" customHeight="1">
      <c r="A1" s="424"/>
      <c r="B1" s="424"/>
      <c r="C1" s="425" t="s">
        <v>136</v>
      </c>
      <c r="D1" s="425"/>
      <c r="E1" s="425"/>
      <c r="F1" s="425"/>
      <c r="G1" s="425"/>
      <c r="H1" s="425"/>
      <c r="I1" s="425"/>
      <c r="J1" s="424"/>
    </row>
    <row r="2" spans="1:13" s="149" customFormat="1">
      <c r="A2" s="424"/>
      <c r="B2" s="424"/>
      <c r="C2" s="425"/>
      <c r="D2" s="425"/>
      <c r="E2" s="425"/>
      <c r="F2" s="425"/>
      <c r="G2" s="425"/>
      <c r="H2" s="425"/>
      <c r="I2" s="425"/>
      <c r="J2" s="424"/>
    </row>
    <row r="3" spans="1:13" s="149" customFormat="1">
      <c r="A3" s="424"/>
      <c r="B3" s="424"/>
      <c r="C3" s="425"/>
      <c r="D3" s="425"/>
      <c r="E3" s="425"/>
      <c r="F3" s="425"/>
      <c r="G3" s="425"/>
      <c r="H3" s="425"/>
      <c r="I3" s="425"/>
      <c r="J3" s="424"/>
    </row>
    <row r="4" spans="1:13" s="149" customFormat="1">
      <c r="A4" s="424"/>
      <c r="B4" s="424"/>
      <c r="C4" s="425"/>
      <c r="D4" s="425"/>
      <c r="E4" s="425"/>
      <c r="F4" s="425"/>
      <c r="G4" s="425"/>
      <c r="H4" s="425"/>
      <c r="I4" s="425"/>
      <c r="J4" s="424"/>
    </row>
    <row r="5" spans="1:13" s="149" customFormat="1">
      <c r="A5" s="424"/>
      <c r="B5" s="424"/>
      <c r="C5" s="425"/>
      <c r="D5" s="425"/>
      <c r="E5" s="425"/>
      <c r="F5" s="425"/>
      <c r="G5" s="425"/>
      <c r="H5" s="425"/>
      <c r="I5" s="425"/>
      <c r="J5" s="424"/>
    </row>
    <row r="7" spans="1:13" ht="15" thickBot="1">
      <c r="A7" s="139" t="s">
        <v>121</v>
      </c>
    </row>
    <row r="8" spans="1:13">
      <c r="A8" s="150" t="s">
        <v>105</v>
      </c>
      <c r="B8" s="151"/>
      <c r="C8" s="151"/>
      <c r="D8" s="151"/>
      <c r="E8" s="151"/>
      <c r="F8" s="151"/>
      <c r="G8" s="151"/>
      <c r="H8" s="151"/>
      <c r="I8" s="151"/>
      <c r="J8" s="152"/>
    </row>
    <row r="9" spans="1:13">
      <c r="A9" s="153" t="s">
        <v>110</v>
      </c>
      <c r="B9" s="154" t="str">
        <f>Summary!B9</f>
        <v>Example Agency</v>
      </c>
      <c r="C9" s="154"/>
      <c r="D9" s="154"/>
      <c r="E9" s="154" t="s">
        <v>61</v>
      </c>
      <c r="F9" s="154"/>
      <c r="G9" s="154"/>
      <c r="H9" s="154" t="str">
        <f>Summary!H9</f>
        <v>Example Contact</v>
      </c>
      <c r="I9" s="154"/>
      <c r="J9" s="155"/>
    </row>
    <row r="10" spans="1:13">
      <c r="A10" s="153" t="s">
        <v>102</v>
      </c>
      <c r="B10" s="154" t="str">
        <f>Summary!B10</f>
        <v>Example Location</v>
      </c>
      <c r="C10" s="154"/>
      <c r="D10" s="154"/>
      <c r="E10" s="156" t="s">
        <v>63</v>
      </c>
      <c r="F10" s="154"/>
      <c r="G10" s="154"/>
      <c r="H10" s="154" t="str">
        <f>Summary!H10</f>
        <v>850-555-5555</v>
      </c>
      <c r="I10" s="154"/>
      <c r="J10" s="155"/>
      <c r="M10" s="157"/>
    </row>
    <row r="11" spans="1:13">
      <c r="A11" s="153" t="s">
        <v>103</v>
      </c>
      <c r="B11" s="154" t="str">
        <f>Summary!B11</f>
        <v>Example Building</v>
      </c>
      <c r="C11" s="154"/>
      <c r="D11" s="154"/>
      <c r="E11" s="156" t="s">
        <v>64</v>
      </c>
      <c r="F11" s="154"/>
      <c r="G11" s="154"/>
      <c r="H11" s="158" t="str">
        <f>Summary!H11</f>
        <v>Example @myflorida.com</v>
      </c>
      <c r="I11" s="154"/>
      <c r="J11" s="155"/>
    </row>
    <row r="12" spans="1:13" ht="13.5" thickBot="1">
      <c r="A12" s="159" t="s">
        <v>159</v>
      </c>
      <c r="B12" s="160" t="str">
        <f>Summary!B12</f>
        <v>Example Lease No</v>
      </c>
      <c r="C12" s="160"/>
      <c r="D12" s="160"/>
      <c r="E12" s="161" t="s">
        <v>60</v>
      </c>
      <c r="F12" s="162"/>
      <c r="G12" s="162" t="str">
        <f>Summary!G12</f>
        <v>00/00/0000</v>
      </c>
      <c r="H12" s="163" t="s">
        <v>62</v>
      </c>
      <c r="I12" s="389" t="str">
        <f>Summary!I12</f>
        <v>00/00/0000</v>
      </c>
      <c r="J12" s="390"/>
    </row>
    <row r="13" spans="1:13">
      <c r="A13" s="164" t="s">
        <v>106</v>
      </c>
      <c r="B13" s="165"/>
      <c r="C13" s="165"/>
      <c r="D13" s="165"/>
      <c r="E13" s="166"/>
      <c r="F13" s="165"/>
      <c r="G13" s="426" t="s">
        <v>66</v>
      </c>
      <c r="H13" s="427"/>
      <c r="I13" s="432" t="s">
        <v>67</v>
      </c>
      <c r="J13" s="433"/>
    </row>
    <row r="14" spans="1:13">
      <c r="A14" s="167"/>
      <c r="B14" s="168"/>
      <c r="C14" s="168"/>
      <c r="D14" s="169"/>
      <c r="E14" s="168"/>
      <c r="F14" s="168"/>
      <c r="G14" s="428"/>
      <c r="H14" s="429"/>
      <c r="I14" s="430" t="s">
        <v>68</v>
      </c>
      <c r="J14" s="431"/>
    </row>
    <row r="15" spans="1:13">
      <c r="A15" s="170" t="s">
        <v>107</v>
      </c>
      <c r="B15" s="171"/>
      <c r="C15" s="171"/>
      <c r="D15" s="171"/>
      <c r="E15" s="172" t="s">
        <v>56</v>
      </c>
      <c r="F15" s="173" t="s">
        <v>65</v>
      </c>
      <c r="G15" s="171" t="s">
        <v>57</v>
      </c>
      <c r="H15" s="174" t="s">
        <v>58</v>
      </c>
      <c r="I15" s="170" t="s">
        <v>57</v>
      </c>
      <c r="J15" s="175" t="s">
        <v>58</v>
      </c>
    </row>
    <row r="16" spans="1:13">
      <c r="A16" s="176" t="s">
        <v>18</v>
      </c>
      <c r="B16" s="140" t="s">
        <v>48</v>
      </c>
      <c r="D16" s="177" t="s">
        <v>19</v>
      </c>
      <c r="E16" s="178">
        <v>225</v>
      </c>
      <c r="F16" s="179" t="s">
        <v>65</v>
      </c>
      <c r="G16" s="295">
        <v>1</v>
      </c>
      <c r="H16" s="141">
        <f>SUM(E16*G16)</f>
        <v>225</v>
      </c>
      <c r="I16" s="296">
        <f>'Div. 1'!I16+'Div. 2'!I16+'Div. 3'!I16+'Div. 4'!I16+'Div. 5'!I16+'Div. 6'!I16+'Div. 7'!I16+'Div. 8'!I16+'Div. 9'!I16+'Div. 10'!I16</f>
        <v>0</v>
      </c>
      <c r="J16" s="142">
        <f>SUM(E16*I16)</f>
        <v>0</v>
      </c>
    </row>
    <row r="17" spans="1:10">
      <c r="A17" s="180"/>
      <c r="B17" s="181" t="s">
        <v>72</v>
      </c>
      <c r="C17" s="182"/>
      <c r="D17" s="183"/>
      <c r="E17" s="184"/>
      <c r="F17" s="185"/>
      <c r="G17" s="295"/>
      <c r="H17" s="143"/>
      <c r="I17" s="297"/>
      <c r="J17" s="144"/>
    </row>
    <row r="18" spans="1:10">
      <c r="A18" s="186" t="s">
        <v>22</v>
      </c>
      <c r="B18" s="187" t="s">
        <v>48</v>
      </c>
      <c r="C18" s="187"/>
      <c r="D18" s="188" t="s">
        <v>23</v>
      </c>
      <c r="E18" s="189">
        <v>150</v>
      </c>
      <c r="F18" s="190" t="s">
        <v>65</v>
      </c>
      <c r="G18" s="298">
        <v>2</v>
      </c>
      <c r="H18" s="145">
        <f>SUM(E18*G18)</f>
        <v>300</v>
      </c>
      <c r="I18" s="296">
        <v>0</v>
      </c>
      <c r="J18" s="142">
        <f>SUM(E18*I18)</f>
        <v>0</v>
      </c>
    </row>
    <row r="19" spans="1:10">
      <c r="A19" s="180"/>
      <c r="B19" s="181" t="s">
        <v>73</v>
      </c>
      <c r="C19" s="182"/>
      <c r="D19" s="183"/>
      <c r="E19" s="184"/>
      <c r="F19" s="185"/>
      <c r="G19" s="299"/>
      <c r="H19" s="144"/>
      <c r="I19" s="297"/>
      <c r="J19" s="144"/>
    </row>
    <row r="20" spans="1:10">
      <c r="A20" s="186" t="s">
        <v>26</v>
      </c>
      <c r="B20" s="187" t="s">
        <v>48</v>
      </c>
      <c r="C20" s="187"/>
      <c r="D20" s="188" t="s">
        <v>84</v>
      </c>
      <c r="E20" s="189">
        <v>100</v>
      </c>
      <c r="F20" s="190" t="s">
        <v>65</v>
      </c>
      <c r="G20" s="295">
        <v>10</v>
      </c>
      <c r="H20" s="145">
        <f>SUM(E20*G20)</f>
        <v>1000</v>
      </c>
      <c r="I20" s="296">
        <v>0</v>
      </c>
      <c r="J20" s="142">
        <f>SUM(E20*I20)</f>
        <v>0</v>
      </c>
    </row>
    <row r="21" spans="1:10">
      <c r="A21" s="180"/>
      <c r="B21" s="181" t="s">
        <v>49</v>
      </c>
      <c r="C21" s="182"/>
      <c r="D21" s="183" t="s">
        <v>83</v>
      </c>
      <c r="E21" s="184"/>
      <c r="F21" s="185"/>
      <c r="G21" s="299"/>
      <c r="H21" s="144"/>
      <c r="I21" s="297"/>
      <c r="J21" s="144"/>
    </row>
    <row r="22" spans="1:10">
      <c r="A22" s="186" t="s">
        <v>30</v>
      </c>
      <c r="B22" s="187" t="s">
        <v>50</v>
      </c>
      <c r="C22" s="187"/>
      <c r="D22" s="188" t="s">
        <v>82</v>
      </c>
      <c r="E22" s="189">
        <v>80</v>
      </c>
      <c r="F22" s="190" t="s">
        <v>65</v>
      </c>
      <c r="G22" s="295">
        <v>42</v>
      </c>
      <c r="H22" s="145">
        <f>SUM(E22*G22)</f>
        <v>3360</v>
      </c>
      <c r="I22" s="296">
        <f>'Div. 1'!I22+'Div. 2'!I22+'Div. 3'!I22+'Div. 4'!I22+'Div. 5'!I22+'Div. 6'!I22+'Div. 7'!I22+'Div. 8'!I22+'Div. 9'!I22+'Div. 10'!I22</f>
        <v>0</v>
      </c>
      <c r="J22" s="142">
        <f>SUM(E22*I22)</f>
        <v>0</v>
      </c>
    </row>
    <row r="23" spans="1:10">
      <c r="A23" s="180"/>
      <c r="B23" s="182"/>
      <c r="C23" s="182"/>
      <c r="D23" s="183" t="s">
        <v>51</v>
      </c>
      <c r="E23" s="184"/>
      <c r="F23" s="185"/>
      <c r="G23" s="299"/>
      <c r="H23" s="144"/>
      <c r="I23" s="297"/>
      <c r="J23" s="144"/>
    </row>
    <row r="24" spans="1:10">
      <c r="A24" s="186" t="s">
        <v>35</v>
      </c>
      <c r="B24" s="187" t="s">
        <v>50</v>
      </c>
      <c r="C24" s="187"/>
      <c r="D24" s="188" t="s">
        <v>39</v>
      </c>
      <c r="E24" s="189">
        <v>60</v>
      </c>
      <c r="F24" s="190" t="s">
        <v>65</v>
      </c>
      <c r="G24" s="295">
        <v>5</v>
      </c>
      <c r="H24" s="145">
        <f>SUM(E24*G24)</f>
        <v>300</v>
      </c>
      <c r="I24" s="296">
        <f>'Div. 1'!I24+'Div. 2'!I24+'Div. 3'!I24+'Div. 4'!I24+'Div. 5'!I24+'Div. 6'!I24+'Div. 7'!I24+'Div. 8'!I24+'Div. 9'!I24+'Div. 10'!I24</f>
        <v>0</v>
      </c>
      <c r="J24" s="142">
        <f>SUM(E24*I24)</f>
        <v>0</v>
      </c>
    </row>
    <row r="25" spans="1:10">
      <c r="A25" s="180"/>
      <c r="B25" s="182"/>
      <c r="C25" s="182"/>
      <c r="D25" s="183"/>
      <c r="E25" s="184"/>
      <c r="F25" s="185"/>
      <c r="G25" s="299"/>
      <c r="H25" s="144"/>
      <c r="I25" s="297"/>
      <c r="J25" s="144"/>
    </row>
    <row r="26" spans="1:10">
      <c r="A26" s="186"/>
      <c r="B26" s="187"/>
      <c r="C26" s="187"/>
      <c r="D26" s="188"/>
      <c r="E26" s="189"/>
      <c r="F26" s="190" t="s">
        <v>65</v>
      </c>
      <c r="G26" s="295">
        <f>'Div. 1'!G26+'Div. 2'!G26+'Div. 3'!G26+'Div. 4'!G26+'Div. 5'!G26+'Div. 6'!G26+'Div. 7'!G26+'Div. 8'!G26+'Div. 9'!G26+'Div. 10'!G26</f>
        <v>0</v>
      </c>
      <c r="H26" s="145">
        <f>SUM(E26*G26)</f>
        <v>0</v>
      </c>
      <c r="I26" s="296">
        <f>'Div. 1'!I26+'Div. 2'!I26+'Div. 3'!I26+'Div. 4'!I26+'Div. 5'!I26+'Div. 6'!I26+'Div. 7'!I26+'Div. 8'!I26+'Div. 9'!I26+'Div. 10'!I26</f>
        <v>0</v>
      </c>
      <c r="J26" s="142">
        <f>SUM(E26*I26)</f>
        <v>0</v>
      </c>
    </row>
    <row r="27" spans="1:10">
      <c r="A27" s="180"/>
      <c r="B27" s="182"/>
      <c r="C27" s="182"/>
      <c r="D27" s="183"/>
      <c r="E27" s="184"/>
      <c r="F27" s="185"/>
      <c r="G27" s="299"/>
      <c r="H27" s="144"/>
      <c r="I27" s="297"/>
      <c r="J27" s="144"/>
    </row>
    <row r="28" spans="1:10">
      <c r="A28" s="186"/>
      <c r="B28" s="187"/>
      <c r="C28" s="187"/>
      <c r="D28" s="188"/>
      <c r="E28" s="189"/>
      <c r="F28" s="190" t="s">
        <v>65</v>
      </c>
      <c r="G28" s="295">
        <f>'Div. 1'!G28+'Div. 2'!G28+'Div. 3'!G28+'Div. 4'!G28+'Div. 5'!G28+'Div. 6'!G28+'Div. 7'!H28+'Div. 8'!H28+'Div. 9'!H28+'Div. 10'!H28</f>
        <v>0</v>
      </c>
      <c r="H28" s="145">
        <f>SUM(E28*G28)</f>
        <v>0</v>
      </c>
      <c r="I28" s="296">
        <f>'Div. 1'!I28+'Div. 2'!I28+'Div. 3'!I28+'Div. 4'!I28+'Div. 5'!I28+'Div. 6'!I28+'Div. 7'!I28+'Div. 8'!I28+'Div. 9'!I28+'Div. 10'!I28</f>
        <v>0</v>
      </c>
      <c r="J28" s="142">
        <f>SUM(E28*I28)</f>
        <v>0</v>
      </c>
    </row>
    <row r="29" spans="1:10">
      <c r="A29" s="191"/>
      <c r="B29" s="182"/>
      <c r="C29" s="182"/>
      <c r="D29" s="183"/>
      <c r="E29" s="184"/>
      <c r="F29" s="185"/>
      <c r="G29" s="299"/>
      <c r="H29" s="146"/>
      <c r="I29" s="300"/>
      <c r="J29" s="144"/>
    </row>
    <row r="30" spans="1:10">
      <c r="A30" s="192"/>
      <c r="D30" s="177"/>
      <c r="F30" s="193" t="s">
        <v>112</v>
      </c>
      <c r="G30" s="301">
        <f>SUM(G16+G18+G20+G22+G24+G26+G28)</f>
        <v>60</v>
      </c>
      <c r="H30" s="291"/>
      <c r="I30" s="302">
        <f>SUM(I16+I18+I20+I22+I24+I26+I28)</f>
        <v>0</v>
      </c>
      <c r="J30" s="293"/>
    </row>
    <row r="31" spans="1:10">
      <c r="A31" s="192"/>
      <c r="D31" s="177"/>
      <c r="F31" s="194"/>
      <c r="G31" s="54" t="s">
        <v>126</v>
      </c>
      <c r="H31" s="306">
        <f>SUM(H16+H18+H20+H22+H24+H26+H28)</f>
        <v>5185</v>
      </c>
      <c r="I31" s="55"/>
      <c r="J31" s="304">
        <f>SUM(J16+J18+J20+J22+J24+J26+J28)</f>
        <v>0</v>
      </c>
    </row>
    <row r="32" spans="1:10">
      <c r="A32" s="195" t="s">
        <v>152</v>
      </c>
      <c r="B32" s="196"/>
      <c r="C32" s="196"/>
      <c r="D32" s="196"/>
      <c r="E32" s="197" t="s">
        <v>56</v>
      </c>
      <c r="F32" s="198" t="s">
        <v>65</v>
      </c>
      <c r="G32" s="196" t="s">
        <v>57</v>
      </c>
      <c r="H32" s="199" t="s">
        <v>58</v>
      </c>
      <c r="I32" s="195" t="s">
        <v>57</v>
      </c>
      <c r="J32" s="200" t="s">
        <v>58</v>
      </c>
    </row>
    <row r="33" spans="1:10">
      <c r="A33" s="201" t="s">
        <v>45</v>
      </c>
      <c r="E33" s="202"/>
      <c r="F33" s="203"/>
      <c r="G33" s="204"/>
      <c r="H33" s="205"/>
      <c r="I33" s="206"/>
      <c r="J33" s="205"/>
    </row>
    <row r="34" spans="1:10">
      <c r="A34" s="207" t="s">
        <v>46</v>
      </c>
      <c r="B34" s="208"/>
      <c r="C34" s="208"/>
      <c r="D34" s="208" t="s">
        <v>108</v>
      </c>
      <c r="E34" s="208">
        <v>200</v>
      </c>
      <c r="F34" s="209" t="s">
        <v>65</v>
      </c>
      <c r="G34" s="210">
        <v>1</v>
      </c>
      <c r="H34" s="269">
        <f t="shared" ref="H34:H39" si="0">SUM(E34*G34)</f>
        <v>200</v>
      </c>
      <c r="I34" s="211">
        <v>0</v>
      </c>
      <c r="J34" s="269">
        <f t="shared" ref="J34:J39" si="1">SUM(E34*I34)</f>
        <v>0</v>
      </c>
    </row>
    <row r="35" spans="1:10">
      <c r="A35" s="207" t="s">
        <v>52</v>
      </c>
      <c r="B35" s="208"/>
      <c r="C35" s="208"/>
      <c r="D35" s="208" t="s">
        <v>108</v>
      </c>
      <c r="E35" s="208">
        <v>150</v>
      </c>
      <c r="F35" s="209" t="s">
        <v>65</v>
      </c>
      <c r="G35" s="210">
        <v>1</v>
      </c>
      <c r="H35" s="269">
        <f t="shared" si="0"/>
        <v>150</v>
      </c>
      <c r="I35" s="211">
        <v>0</v>
      </c>
      <c r="J35" s="269">
        <f t="shared" si="1"/>
        <v>0</v>
      </c>
    </row>
    <row r="36" spans="1:10">
      <c r="A36" s="207" t="s">
        <v>53</v>
      </c>
      <c r="B36" s="208"/>
      <c r="C36" s="208"/>
      <c r="D36" s="208" t="s">
        <v>54</v>
      </c>
      <c r="E36" s="208">
        <v>9</v>
      </c>
      <c r="F36" s="209" t="s">
        <v>65</v>
      </c>
      <c r="G36" s="210">
        <v>30</v>
      </c>
      <c r="H36" s="269">
        <f t="shared" si="0"/>
        <v>270</v>
      </c>
      <c r="I36" s="211">
        <v>0</v>
      </c>
      <c r="J36" s="269">
        <f t="shared" si="1"/>
        <v>0</v>
      </c>
    </row>
    <row r="37" spans="1:10">
      <c r="A37" s="207" t="s">
        <v>47</v>
      </c>
      <c r="B37" s="208"/>
      <c r="C37" s="208"/>
      <c r="D37" s="208" t="s">
        <v>69</v>
      </c>
      <c r="E37" s="208">
        <v>100</v>
      </c>
      <c r="F37" s="209" t="s">
        <v>65</v>
      </c>
      <c r="G37" s="210">
        <v>1.5</v>
      </c>
      <c r="H37" s="269">
        <f t="shared" si="0"/>
        <v>150</v>
      </c>
      <c r="I37" s="211">
        <v>0</v>
      </c>
      <c r="J37" s="269">
        <f t="shared" si="1"/>
        <v>0</v>
      </c>
    </row>
    <row r="38" spans="1:10">
      <c r="A38" s="207" t="s">
        <v>161</v>
      </c>
      <c r="B38" s="208"/>
      <c r="C38" s="208"/>
      <c r="D38" s="208" t="s">
        <v>70</v>
      </c>
      <c r="E38" s="208">
        <v>200</v>
      </c>
      <c r="F38" s="209" t="s">
        <v>65</v>
      </c>
      <c r="G38" s="210">
        <v>1</v>
      </c>
      <c r="H38" s="269">
        <f t="shared" si="0"/>
        <v>200</v>
      </c>
      <c r="I38" s="211">
        <v>0</v>
      </c>
      <c r="J38" s="269">
        <f t="shared" si="1"/>
        <v>0</v>
      </c>
    </row>
    <row r="39" spans="1:10">
      <c r="A39" s="207" t="s">
        <v>101</v>
      </c>
      <c r="B39" s="208"/>
      <c r="C39" s="208"/>
      <c r="D39" s="208" t="s">
        <v>70</v>
      </c>
      <c r="E39" s="208">
        <v>200</v>
      </c>
      <c r="F39" s="209" t="s">
        <v>65</v>
      </c>
      <c r="G39" s="210">
        <v>1</v>
      </c>
      <c r="H39" s="269">
        <f t="shared" si="0"/>
        <v>200</v>
      </c>
      <c r="I39" s="211">
        <v>0</v>
      </c>
      <c r="J39" s="269">
        <f t="shared" si="1"/>
        <v>0</v>
      </c>
    </row>
    <row r="40" spans="1:10">
      <c r="A40" s="212" t="s">
        <v>55</v>
      </c>
      <c r="F40" s="213"/>
      <c r="G40" s="214"/>
      <c r="H40" s="270"/>
      <c r="I40" s="215"/>
      <c r="J40" s="270"/>
    </row>
    <row r="41" spans="1:10">
      <c r="A41" s="207" t="s">
        <v>113</v>
      </c>
      <c r="B41" s="208"/>
      <c r="C41" s="208"/>
      <c r="D41" s="208" t="s">
        <v>71</v>
      </c>
      <c r="E41" s="208">
        <v>350</v>
      </c>
      <c r="F41" s="209" t="s">
        <v>65</v>
      </c>
      <c r="G41" s="210">
        <v>1</v>
      </c>
      <c r="H41" s="269">
        <f>SUM(E41*G41)</f>
        <v>350</v>
      </c>
      <c r="I41" s="211">
        <v>0</v>
      </c>
      <c r="J41" s="269">
        <f>SUM(E41*I41)</f>
        <v>0</v>
      </c>
    </row>
    <row r="42" spans="1:10">
      <c r="A42" s="207" t="s">
        <v>114</v>
      </c>
      <c r="B42" s="208"/>
      <c r="C42" s="208"/>
      <c r="D42" s="208" t="s">
        <v>69</v>
      </c>
      <c r="E42" s="208">
        <v>250</v>
      </c>
      <c r="F42" s="209" t="s">
        <v>65</v>
      </c>
      <c r="G42" s="210">
        <v>1</v>
      </c>
      <c r="H42" s="269">
        <f>SUM(E42*G42)</f>
        <v>250</v>
      </c>
      <c r="I42" s="211">
        <v>0</v>
      </c>
      <c r="J42" s="269">
        <f>SUM(E42*I42)</f>
        <v>0</v>
      </c>
    </row>
    <row r="43" spans="1:10">
      <c r="A43" s="207" t="s">
        <v>115</v>
      </c>
      <c r="B43" s="208"/>
      <c r="C43" s="208"/>
      <c r="D43" s="208" t="s">
        <v>69</v>
      </c>
      <c r="E43" s="208">
        <v>100</v>
      </c>
      <c r="F43" s="209" t="s">
        <v>65</v>
      </c>
      <c r="G43" s="210">
        <v>1</v>
      </c>
      <c r="H43" s="269">
        <f>SUM(E43*G43)</f>
        <v>100</v>
      </c>
      <c r="I43" s="211">
        <v>0</v>
      </c>
      <c r="J43" s="269">
        <f>SUM(E43*I43)</f>
        <v>0</v>
      </c>
    </row>
    <row r="44" spans="1:10">
      <c r="A44" s="216" t="s">
        <v>116</v>
      </c>
      <c r="B44" s="217"/>
      <c r="C44" s="217"/>
      <c r="D44" s="217" t="s">
        <v>69</v>
      </c>
      <c r="E44" s="217">
        <v>100</v>
      </c>
      <c r="F44" s="218" t="s">
        <v>65</v>
      </c>
      <c r="G44" s="219">
        <v>2</v>
      </c>
      <c r="H44" s="271">
        <f>SUM(E44*G44)</f>
        <v>200</v>
      </c>
      <c r="I44" s="220">
        <v>0</v>
      </c>
      <c r="J44" s="269">
        <f>SUM(E44*I44)</f>
        <v>0</v>
      </c>
    </row>
    <row r="45" spans="1:10" ht="13.5" thickBot="1">
      <c r="A45" s="221"/>
      <c r="B45" s="222"/>
      <c r="C45" s="222"/>
      <c r="D45" s="222"/>
      <c r="E45" s="222"/>
      <c r="F45" s="222"/>
      <c r="G45" s="223" t="s">
        <v>123</v>
      </c>
      <c r="H45" s="272">
        <f>SUM(H34:H44)</f>
        <v>2070</v>
      </c>
      <c r="I45" s="224"/>
      <c r="J45" s="272">
        <f>SUM(J34:J44)</f>
        <v>0</v>
      </c>
    </row>
    <row r="46" spans="1:10" ht="13.5" thickBot="1">
      <c r="A46" s="225" t="s">
        <v>119</v>
      </c>
      <c r="B46" s="168"/>
      <c r="C46" s="168"/>
      <c r="D46" s="168"/>
      <c r="E46" s="168"/>
      <c r="F46" s="168"/>
      <c r="G46" s="226"/>
      <c r="H46" s="227"/>
      <c r="I46" s="228"/>
      <c r="J46" s="305"/>
    </row>
    <row r="47" spans="1:10">
      <c r="A47" s="229"/>
      <c r="B47" s="230"/>
      <c r="C47" s="230"/>
      <c r="D47" s="230"/>
      <c r="E47" s="230"/>
      <c r="F47" s="230"/>
      <c r="G47" s="231" t="s">
        <v>117</v>
      </c>
      <c r="H47" s="273">
        <f>SUM(H31+H45)</f>
        <v>7255</v>
      </c>
      <c r="I47" s="232"/>
      <c r="J47" s="273">
        <f>SUM(J31+J45)</f>
        <v>0</v>
      </c>
    </row>
    <row r="48" spans="1:10">
      <c r="A48" s="180"/>
      <c r="B48" s="233"/>
      <c r="C48" s="182"/>
      <c r="D48" s="182"/>
      <c r="E48" s="182"/>
      <c r="F48" s="182"/>
      <c r="G48" s="234" t="s">
        <v>120</v>
      </c>
      <c r="H48" s="274">
        <f>SUM(H47*0.4)</f>
        <v>2902</v>
      </c>
      <c r="I48" s="235"/>
      <c r="J48" s="274">
        <f>SUM(J47*0.4)</f>
        <v>0</v>
      </c>
    </row>
    <row r="49" spans="1:10">
      <c r="A49" s="212"/>
      <c r="F49" s="202"/>
      <c r="G49" s="193" t="s">
        <v>124</v>
      </c>
      <c r="H49" s="275">
        <f>SUM(H47:H48)</f>
        <v>10157</v>
      </c>
      <c r="I49" s="236"/>
      <c r="J49" s="275">
        <f>SUM(J47:J48)</f>
        <v>0</v>
      </c>
    </row>
    <row r="50" spans="1:10">
      <c r="A50" s="237"/>
      <c r="B50" s="238"/>
      <c r="F50" s="239"/>
      <c r="G50" s="193" t="s">
        <v>104</v>
      </c>
      <c r="H50" s="276">
        <f>SUM(H49/G30)</f>
        <v>169.28333333333333</v>
      </c>
      <c r="I50" s="236"/>
      <c r="J50" s="276">
        <f>SUM(J49/G30)</f>
        <v>0</v>
      </c>
    </row>
    <row r="51" spans="1:10">
      <c r="A51" s="240"/>
      <c r="B51" s="241"/>
      <c r="C51" s="241"/>
      <c r="D51" s="241"/>
      <c r="E51" s="241"/>
      <c r="F51" s="241"/>
      <c r="G51" s="242" t="s">
        <v>118</v>
      </c>
      <c r="H51" s="277">
        <f>'Special Support'!H51</f>
        <v>0</v>
      </c>
      <c r="I51" s="243"/>
      <c r="J51" s="277">
        <f>'Special Support'!J51</f>
        <v>0</v>
      </c>
    </row>
    <row r="52" spans="1:10">
      <c r="A52" s="192"/>
      <c r="F52" s="244"/>
      <c r="G52" s="193" t="s">
        <v>125</v>
      </c>
      <c r="H52" s="275">
        <f>SUM(H49+H51)</f>
        <v>10157</v>
      </c>
      <c r="I52" s="245"/>
      <c r="J52" s="275">
        <f>SUM(J49+J51)</f>
        <v>0</v>
      </c>
    </row>
    <row r="53" spans="1:10" ht="13.5" thickBot="1">
      <c r="A53" s="246"/>
      <c r="B53" s="247"/>
      <c r="C53" s="247"/>
      <c r="D53" s="247"/>
      <c r="E53" s="247"/>
      <c r="F53" s="248"/>
      <c r="G53" s="249" t="s">
        <v>109</v>
      </c>
      <c r="H53" s="278">
        <f>SUM(H52/G30)</f>
        <v>169.28333333333333</v>
      </c>
      <c r="I53" s="250"/>
      <c r="J53" s="278">
        <v>0</v>
      </c>
    </row>
  </sheetData>
  <sheetProtection password="CAE3" sheet="1" objects="1" scenarios="1"/>
  <mergeCells count="7">
    <mergeCell ref="A1:B5"/>
    <mergeCell ref="C1:I5"/>
    <mergeCell ref="J1:J5"/>
    <mergeCell ref="G13:H14"/>
    <mergeCell ref="I14:J14"/>
    <mergeCell ref="I13:J13"/>
    <mergeCell ref="I12:J12"/>
  </mergeCells>
  <phoneticPr fontId="0" type="noConversion"/>
  <printOptions horizontalCentered="1"/>
  <pageMargins left="0.25" right="0.25" top="0.75" bottom="0.75" header="0.3" footer="0.3"/>
  <pageSetup orientation="portrait" r:id="rId1"/>
  <headerFooter alignWithMargins="0">
    <oddFooter xml:space="preserve">&amp;L&amp;8FM 4100 (R05/04)
&amp;C
</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M53"/>
  <sheetViews>
    <sheetView zoomScaleNormal="100" workbookViewId="0">
      <selection activeCell="M5" sqref="M5"/>
    </sheetView>
  </sheetViews>
  <sheetFormatPr defaultColWidth="9.140625" defaultRowHeight="12.75"/>
  <cols>
    <col min="1" max="1" width="13" style="140" customWidth="1"/>
    <col min="2" max="2" width="9.140625" style="140"/>
    <col min="3" max="3" width="7" style="140" customWidth="1"/>
    <col min="4" max="4" width="21.28515625" style="140" customWidth="1"/>
    <col min="5" max="5" width="7.28515625" style="140" customWidth="1"/>
    <col min="6" max="6" width="2.42578125" style="140" customWidth="1"/>
    <col min="7" max="7" width="6.42578125" style="140" customWidth="1"/>
    <col min="8" max="8" width="9.7109375" style="140" customWidth="1"/>
    <col min="9" max="9" width="6.28515625" style="140" customWidth="1"/>
    <col min="10" max="10" width="9.7109375" style="140" customWidth="1"/>
    <col min="11" max="11" width="13" style="140" customWidth="1"/>
    <col min="12" max="16384" width="9.140625" style="140"/>
  </cols>
  <sheetData>
    <row r="1" spans="1:13" s="149" customFormat="1" ht="12.75" customHeight="1">
      <c r="A1" s="424"/>
      <c r="B1" s="424"/>
      <c r="C1" s="425" t="s">
        <v>136</v>
      </c>
      <c r="D1" s="425"/>
      <c r="E1" s="425"/>
      <c r="F1" s="425"/>
      <c r="G1" s="425"/>
      <c r="H1" s="425"/>
      <c r="I1" s="425"/>
      <c r="J1" s="424"/>
    </row>
    <row r="2" spans="1:13" s="149" customFormat="1">
      <c r="A2" s="424"/>
      <c r="B2" s="424"/>
      <c r="C2" s="425"/>
      <c r="D2" s="425"/>
      <c r="E2" s="425"/>
      <c r="F2" s="425"/>
      <c r="G2" s="425"/>
      <c r="H2" s="425"/>
      <c r="I2" s="425"/>
      <c r="J2" s="424"/>
    </row>
    <row r="3" spans="1:13" s="149" customFormat="1">
      <c r="A3" s="424"/>
      <c r="B3" s="424"/>
      <c r="C3" s="425"/>
      <c r="D3" s="425"/>
      <c r="E3" s="425"/>
      <c r="F3" s="425"/>
      <c r="G3" s="425"/>
      <c r="H3" s="425"/>
      <c r="I3" s="425"/>
      <c r="J3" s="424"/>
    </row>
    <row r="4" spans="1:13" s="149" customFormat="1">
      <c r="A4" s="424"/>
      <c r="B4" s="424"/>
      <c r="C4" s="425"/>
      <c r="D4" s="425"/>
      <c r="E4" s="425"/>
      <c r="F4" s="425"/>
      <c r="G4" s="425"/>
      <c r="H4" s="425"/>
      <c r="I4" s="425"/>
      <c r="J4" s="424"/>
    </row>
    <row r="5" spans="1:13" s="149" customFormat="1">
      <c r="A5" s="424"/>
      <c r="B5" s="424"/>
      <c r="C5" s="425"/>
      <c r="D5" s="425"/>
      <c r="E5" s="425"/>
      <c r="F5" s="425"/>
      <c r="G5" s="425"/>
      <c r="H5" s="425"/>
      <c r="I5" s="425"/>
      <c r="J5" s="424"/>
    </row>
    <row r="7" spans="1:13" ht="15" thickBot="1">
      <c r="A7" s="139" t="s">
        <v>121</v>
      </c>
    </row>
    <row r="8" spans="1:13">
      <c r="A8" s="150" t="s">
        <v>105</v>
      </c>
      <c r="B8" s="151"/>
      <c r="C8" s="151"/>
      <c r="D8" s="151"/>
      <c r="E8" s="151"/>
      <c r="F8" s="151"/>
      <c r="G8" s="151"/>
      <c r="H8" s="151"/>
      <c r="I8" s="151"/>
      <c r="J8" s="152"/>
    </row>
    <row r="9" spans="1:13">
      <c r="A9" s="153" t="s">
        <v>110</v>
      </c>
      <c r="B9" s="154" t="str">
        <f>Summary!B9</f>
        <v>Example Agency</v>
      </c>
      <c r="C9" s="154"/>
      <c r="D9" s="154"/>
      <c r="E9" s="154" t="s">
        <v>61</v>
      </c>
      <c r="F9" s="154"/>
      <c r="G9" s="154"/>
      <c r="H9" s="154" t="str">
        <f>Summary!H9</f>
        <v>Example Contact</v>
      </c>
      <c r="I9" s="154"/>
      <c r="J9" s="155"/>
    </row>
    <row r="10" spans="1:13">
      <c r="A10" s="153" t="s">
        <v>102</v>
      </c>
      <c r="B10" s="154" t="str">
        <f>Summary!B10</f>
        <v>Example Location</v>
      </c>
      <c r="C10" s="154"/>
      <c r="D10" s="154"/>
      <c r="E10" s="156" t="s">
        <v>63</v>
      </c>
      <c r="F10" s="154"/>
      <c r="G10" s="154"/>
      <c r="H10" s="154" t="str">
        <f>Summary!H10</f>
        <v>850-555-5555</v>
      </c>
      <c r="I10" s="154"/>
      <c r="J10" s="155"/>
      <c r="M10" s="157"/>
    </row>
    <row r="11" spans="1:13">
      <c r="A11" s="153" t="s">
        <v>103</v>
      </c>
      <c r="B11" s="154" t="str">
        <f>Summary!B11</f>
        <v>Example Building</v>
      </c>
      <c r="C11" s="154"/>
      <c r="D11" s="154"/>
      <c r="E11" s="156" t="s">
        <v>64</v>
      </c>
      <c r="F11" s="154"/>
      <c r="G11" s="154"/>
      <c r="H11" s="158" t="str">
        <f>Summary!H11</f>
        <v>Example @myflorida.com</v>
      </c>
      <c r="I11" s="154"/>
      <c r="J11" s="155"/>
    </row>
    <row r="12" spans="1:13" ht="13.5" thickBot="1">
      <c r="A12" s="159" t="s">
        <v>159</v>
      </c>
      <c r="B12" s="160" t="str">
        <f>Summary!B12</f>
        <v>Example Lease No</v>
      </c>
      <c r="C12" s="160"/>
      <c r="D12" s="160"/>
      <c r="E12" s="161" t="s">
        <v>60</v>
      </c>
      <c r="F12" s="162"/>
      <c r="G12" s="162" t="str">
        <f>Summary!G12</f>
        <v>00/00/0000</v>
      </c>
      <c r="H12" s="163" t="s">
        <v>62</v>
      </c>
      <c r="I12" s="389" t="str">
        <f>Summary!I12</f>
        <v>00/00/0000</v>
      </c>
      <c r="J12" s="390"/>
    </row>
    <row r="13" spans="1:13">
      <c r="A13" s="164" t="s">
        <v>106</v>
      </c>
      <c r="B13" s="165"/>
      <c r="C13" s="165"/>
      <c r="D13" s="165"/>
      <c r="E13" s="166"/>
      <c r="F13" s="165"/>
      <c r="G13" s="426" t="s">
        <v>66</v>
      </c>
      <c r="H13" s="427"/>
      <c r="I13" s="432" t="s">
        <v>67</v>
      </c>
      <c r="J13" s="433"/>
    </row>
    <row r="14" spans="1:13">
      <c r="A14" s="167"/>
      <c r="B14" s="168"/>
      <c r="C14" s="168"/>
      <c r="D14" s="169"/>
      <c r="E14" s="168"/>
      <c r="F14" s="168"/>
      <c r="G14" s="428"/>
      <c r="H14" s="429"/>
      <c r="I14" s="430" t="s">
        <v>68</v>
      </c>
      <c r="J14" s="431"/>
    </row>
    <row r="15" spans="1:13">
      <c r="A15" s="170" t="s">
        <v>107</v>
      </c>
      <c r="B15" s="171"/>
      <c r="C15" s="171"/>
      <c r="D15" s="171"/>
      <c r="E15" s="172" t="s">
        <v>56</v>
      </c>
      <c r="F15" s="173" t="s">
        <v>65</v>
      </c>
      <c r="G15" s="171" t="s">
        <v>57</v>
      </c>
      <c r="H15" s="174" t="s">
        <v>58</v>
      </c>
      <c r="I15" s="170" t="s">
        <v>57</v>
      </c>
      <c r="J15" s="175" t="s">
        <v>58</v>
      </c>
    </row>
    <row r="16" spans="1:13">
      <c r="A16" s="176" t="s">
        <v>18</v>
      </c>
      <c r="B16" s="140" t="s">
        <v>48</v>
      </c>
      <c r="D16" s="177" t="s">
        <v>19</v>
      </c>
      <c r="E16" s="178">
        <v>225</v>
      </c>
      <c r="F16" s="179" t="s">
        <v>65</v>
      </c>
      <c r="G16" s="295">
        <v>2</v>
      </c>
      <c r="H16" s="141">
        <f>SUM(E16*G16)</f>
        <v>450</v>
      </c>
      <c r="I16" s="296">
        <f>'Div. 1'!I16+'Div. 2'!I16+'Div. 3'!I16+'Div. 4'!I16+'Div. 5'!I16+'Div. 6'!I16+'Div. 7'!I16+'Div. 8'!I16+'Div. 9'!I16+'Div. 10'!I16</f>
        <v>0</v>
      </c>
      <c r="J16" s="142">
        <f>SUM(E16*I16)</f>
        <v>0</v>
      </c>
    </row>
    <row r="17" spans="1:10">
      <c r="A17" s="180"/>
      <c r="B17" s="181" t="s">
        <v>72</v>
      </c>
      <c r="C17" s="182"/>
      <c r="D17" s="183"/>
      <c r="E17" s="184"/>
      <c r="F17" s="185"/>
      <c r="G17" s="295"/>
      <c r="H17" s="143"/>
      <c r="I17" s="297"/>
      <c r="J17" s="144"/>
    </row>
    <row r="18" spans="1:10">
      <c r="A18" s="186" t="s">
        <v>22</v>
      </c>
      <c r="B18" s="187" t="s">
        <v>48</v>
      </c>
      <c r="C18" s="187"/>
      <c r="D18" s="188" t="s">
        <v>23</v>
      </c>
      <c r="E18" s="189">
        <v>150</v>
      </c>
      <c r="F18" s="190" t="s">
        <v>65</v>
      </c>
      <c r="G18" s="298">
        <v>8</v>
      </c>
      <c r="H18" s="145">
        <f>SUM(E18*G18)</f>
        <v>1200</v>
      </c>
      <c r="I18" s="296">
        <v>0</v>
      </c>
      <c r="J18" s="142">
        <f>SUM(E18*I18)</f>
        <v>0</v>
      </c>
    </row>
    <row r="19" spans="1:10">
      <c r="A19" s="180"/>
      <c r="B19" s="181" t="s">
        <v>73</v>
      </c>
      <c r="C19" s="182"/>
      <c r="D19" s="183"/>
      <c r="E19" s="184"/>
      <c r="F19" s="185"/>
      <c r="G19" s="299"/>
      <c r="H19" s="144"/>
      <c r="I19" s="297"/>
      <c r="J19" s="144"/>
    </row>
    <row r="20" spans="1:10">
      <c r="A20" s="186" t="s">
        <v>26</v>
      </c>
      <c r="B20" s="187" t="s">
        <v>48</v>
      </c>
      <c r="C20" s="187"/>
      <c r="D20" s="188" t="s">
        <v>84</v>
      </c>
      <c r="E20" s="189">
        <v>100</v>
      </c>
      <c r="F20" s="190" t="s">
        <v>65</v>
      </c>
      <c r="G20" s="295">
        <v>30</v>
      </c>
      <c r="H20" s="145">
        <f>SUM(E20*G20)</f>
        <v>3000</v>
      </c>
      <c r="I20" s="296">
        <v>0</v>
      </c>
      <c r="J20" s="142">
        <f>SUM(E20*I20)</f>
        <v>0</v>
      </c>
    </row>
    <row r="21" spans="1:10">
      <c r="A21" s="180"/>
      <c r="B21" s="181" t="s">
        <v>49</v>
      </c>
      <c r="C21" s="182"/>
      <c r="D21" s="183" t="s">
        <v>83</v>
      </c>
      <c r="E21" s="184"/>
      <c r="F21" s="185"/>
      <c r="G21" s="299"/>
      <c r="H21" s="144"/>
      <c r="I21" s="297"/>
      <c r="J21" s="144"/>
    </row>
    <row r="22" spans="1:10">
      <c r="A22" s="186" t="s">
        <v>30</v>
      </c>
      <c r="B22" s="187" t="s">
        <v>50</v>
      </c>
      <c r="C22" s="187"/>
      <c r="D22" s="188" t="s">
        <v>82</v>
      </c>
      <c r="E22" s="189">
        <v>80</v>
      </c>
      <c r="F22" s="190" t="s">
        <v>65</v>
      </c>
      <c r="G22" s="295">
        <v>140</v>
      </c>
      <c r="H22" s="145">
        <f>SUM(E22*G22)</f>
        <v>11200</v>
      </c>
      <c r="I22" s="296">
        <f>'Div. 1'!I22+'Div. 2'!I22+'Div. 3'!I22+'Div. 4'!I22+'Div. 5'!I22+'Div. 6'!I22+'Div. 7'!I22+'Div. 8'!I22+'Div. 9'!I22+'Div. 10'!I22</f>
        <v>0</v>
      </c>
      <c r="J22" s="142">
        <f>SUM(E22*I22)</f>
        <v>0</v>
      </c>
    </row>
    <row r="23" spans="1:10">
      <c r="A23" s="180"/>
      <c r="B23" s="182"/>
      <c r="C23" s="182"/>
      <c r="D23" s="183" t="s">
        <v>51</v>
      </c>
      <c r="E23" s="184"/>
      <c r="F23" s="185"/>
      <c r="G23" s="299"/>
      <c r="H23" s="144"/>
      <c r="I23" s="297"/>
      <c r="J23" s="144"/>
    </row>
    <row r="24" spans="1:10">
      <c r="A24" s="186" t="s">
        <v>35</v>
      </c>
      <c r="B24" s="187" t="s">
        <v>50</v>
      </c>
      <c r="C24" s="187"/>
      <c r="D24" s="188" t="s">
        <v>39</v>
      </c>
      <c r="E24" s="189">
        <v>60</v>
      </c>
      <c r="F24" s="190" t="s">
        <v>65</v>
      </c>
      <c r="G24" s="295">
        <v>20</v>
      </c>
      <c r="H24" s="145">
        <f>SUM(E24*G24)</f>
        <v>1200</v>
      </c>
      <c r="I24" s="296">
        <f>'Div. 1'!I24+'Div. 2'!I24+'Div. 3'!I24+'Div. 4'!I24+'Div. 5'!I24+'Div. 6'!I24+'Div. 7'!I24+'Div. 8'!I24+'Div. 9'!I24+'Div. 10'!I24</f>
        <v>0</v>
      </c>
      <c r="J24" s="142">
        <f>SUM(E24*I24)</f>
        <v>0</v>
      </c>
    </row>
    <row r="25" spans="1:10">
      <c r="A25" s="180"/>
      <c r="B25" s="182"/>
      <c r="C25" s="182"/>
      <c r="D25" s="183"/>
      <c r="E25" s="184"/>
      <c r="F25" s="185"/>
      <c r="G25" s="299"/>
      <c r="H25" s="144"/>
      <c r="I25" s="297"/>
      <c r="J25" s="144"/>
    </row>
    <row r="26" spans="1:10">
      <c r="A26" s="186"/>
      <c r="B26" s="187"/>
      <c r="C26" s="187"/>
      <c r="D26" s="188"/>
      <c r="E26" s="189"/>
      <c r="F26" s="190" t="s">
        <v>65</v>
      </c>
      <c r="G26" s="295">
        <f>'Div. 1'!G26+'Div. 2'!G26+'Div. 3'!G26+'Div. 4'!G26+'Div. 5'!G26+'Div. 6'!G26+'Div. 7'!G26+'Div. 8'!G26+'Div. 9'!G26+'Div. 10'!G26</f>
        <v>0</v>
      </c>
      <c r="H26" s="145">
        <f>SUM(E26*G26)</f>
        <v>0</v>
      </c>
      <c r="I26" s="296">
        <f>'Div. 1'!I26+'Div. 2'!I26+'Div. 3'!I26+'Div. 4'!I26+'Div. 5'!I26+'Div. 6'!I26+'Div. 7'!I26+'Div. 8'!I26+'Div. 9'!I26+'Div. 10'!I26</f>
        <v>0</v>
      </c>
      <c r="J26" s="142">
        <f>SUM(E26*I26)</f>
        <v>0</v>
      </c>
    </row>
    <row r="27" spans="1:10">
      <c r="A27" s="180"/>
      <c r="B27" s="182"/>
      <c r="C27" s="182"/>
      <c r="D27" s="183"/>
      <c r="E27" s="184"/>
      <c r="F27" s="185"/>
      <c r="G27" s="299"/>
      <c r="H27" s="144"/>
      <c r="I27" s="297"/>
      <c r="J27" s="144"/>
    </row>
    <row r="28" spans="1:10">
      <c r="A28" s="186"/>
      <c r="B28" s="187"/>
      <c r="C28" s="187"/>
      <c r="D28" s="188"/>
      <c r="E28" s="189"/>
      <c r="F28" s="190" t="s">
        <v>65</v>
      </c>
      <c r="G28" s="295">
        <f>'Div. 1'!G28+'Div. 2'!G28+'Div. 3'!G28+'Div. 4'!G28+'Div. 5'!G28+'Div. 6'!G28+'Div. 7'!H28+'Div. 8'!H28+'Div. 9'!H28+'Div. 10'!H28</f>
        <v>0</v>
      </c>
      <c r="H28" s="145">
        <f>SUM(E28*G28)</f>
        <v>0</v>
      </c>
      <c r="I28" s="296">
        <f>'Div. 1'!I28+'Div. 2'!I28+'Div. 3'!I28+'Div. 4'!I28+'Div. 5'!I28+'Div. 6'!I28+'Div. 7'!I28+'Div. 8'!I28+'Div. 9'!I28+'Div. 10'!I28</f>
        <v>0</v>
      </c>
      <c r="J28" s="142">
        <f>SUM(E28*I28)</f>
        <v>0</v>
      </c>
    </row>
    <row r="29" spans="1:10">
      <c r="A29" s="191"/>
      <c r="B29" s="182"/>
      <c r="C29" s="182"/>
      <c r="D29" s="183"/>
      <c r="E29" s="184"/>
      <c r="F29" s="185"/>
      <c r="G29" s="299"/>
      <c r="H29" s="146"/>
      <c r="I29" s="300"/>
      <c r="J29" s="144"/>
    </row>
    <row r="30" spans="1:10">
      <c r="A30" s="192"/>
      <c r="D30" s="177"/>
      <c r="F30" s="193" t="s">
        <v>112</v>
      </c>
      <c r="G30" s="301">
        <f>SUM(G16+G18+G20+G22+G24+G26+G28)</f>
        <v>200</v>
      </c>
      <c r="H30" s="291"/>
      <c r="I30" s="302">
        <f>SUM(I16+I18+I20+I22+I24+I26+I28)</f>
        <v>0</v>
      </c>
      <c r="J30" s="293"/>
    </row>
    <row r="31" spans="1:10">
      <c r="A31" s="192"/>
      <c r="D31" s="177"/>
      <c r="F31" s="194"/>
      <c r="G31" s="54" t="s">
        <v>126</v>
      </c>
      <c r="H31" s="306">
        <f>SUM(H16+H18+H20+H22+H24+H26+H28)</f>
        <v>17050</v>
      </c>
      <c r="I31" s="55"/>
      <c r="J31" s="304">
        <f>SUM(J16+J18+J20+J22+J24+J26+J28)</f>
        <v>0</v>
      </c>
    </row>
    <row r="32" spans="1:10">
      <c r="A32" s="195" t="s">
        <v>152</v>
      </c>
      <c r="B32" s="196"/>
      <c r="C32" s="196"/>
      <c r="D32" s="196"/>
      <c r="E32" s="197" t="s">
        <v>56</v>
      </c>
      <c r="F32" s="198" t="s">
        <v>65</v>
      </c>
      <c r="G32" s="196" t="s">
        <v>57</v>
      </c>
      <c r="H32" s="199" t="s">
        <v>58</v>
      </c>
      <c r="I32" s="195" t="s">
        <v>57</v>
      </c>
      <c r="J32" s="200" t="s">
        <v>58</v>
      </c>
    </row>
    <row r="33" spans="1:10">
      <c r="A33" s="201" t="s">
        <v>45</v>
      </c>
      <c r="E33" s="202"/>
      <c r="F33" s="203"/>
      <c r="G33" s="204"/>
      <c r="H33" s="205"/>
      <c r="I33" s="206"/>
      <c r="J33" s="205"/>
    </row>
    <row r="34" spans="1:10">
      <c r="A34" s="207" t="s">
        <v>46</v>
      </c>
      <c r="B34" s="208"/>
      <c r="C34" s="208"/>
      <c r="D34" s="208" t="s">
        <v>108</v>
      </c>
      <c r="E34" s="208">
        <v>200</v>
      </c>
      <c r="F34" s="209" t="s">
        <v>65</v>
      </c>
      <c r="G34" s="210">
        <v>1</v>
      </c>
      <c r="H34" s="269">
        <f t="shared" ref="H34:H39" si="0">SUM(E34*G34)</f>
        <v>200</v>
      </c>
      <c r="I34" s="211">
        <v>0</v>
      </c>
      <c r="J34" s="269">
        <f t="shared" ref="J34:J39" si="1">SUM(E34*I34)</f>
        <v>0</v>
      </c>
    </row>
    <row r="35" spans="1:10">
      <c r="A35" s="207" t="s">
        <v>52</v>
      </c>
      <c r="B35" s="208"/>
      <c r="C35" s="208"/>
      <c r="D35" s="208" t="s">
        <v>108</v>
      </c>
      <c r="E35" s="208">
        <v>150</v>
      </c>
      <c r="F35" s="209" t="s">
        <v>65</v>
      </c>
      <c r="G35" s="210">
        <v>1</v>
      </c>
      <c r="H35" s="269">
        <f t="shared" si="0"/>
        <v>150</v>
      </c>
      <c r="I35" s="211">
        <v>0</v>
      </c>
      <c r="J35" s="269">
        <f t="shared" si="1"/>
        <v>0</v>
      </c>
    </row>
    <row r="36" spans="1:10">
      <c r="A36" s="207" t="s">
        <v>53</v>
      </c>
      <c r="B36" s="208"/>
      <c r="C36" s="208"/>
      <c r="D36" s="208" t="s">
        <v>162</v>
      </c>
      <c r="E36" s="208">
        <v>9</v>
      </c>
      <c r="F36" s="209" t="s">
        <v>65</v>
      </c>
      <c r="G36" s="210">
        <v>100</v>
      </c>
      <c r="H36" s="269">
        <f t="shared" si="0"/>
        <v>900</v>
      </c>
      <c r="I36" s="211">
        <v>0</v>
      </c>
      <c r="J36" s="269">
        <f t="shared" si="1"/>
        <v>0</v>
      </c>
    </row>
    <row r="37" spans="1:10">
      <c r="A37" s="207" t="s">
        <v>47</v>
      </c>
      <c r="B37" s="208"/>
      <c r="C37" s="208"/>
      <c r="D37" s="208" t="s">
        <v>69</v>
      </c>
      <c r="E37" s="208">
        <v>100</v>
      </c>
      <c r="F37" s="209" t="s">
        <v>65</v>
      </c>
      <c r="G37" s="210">
        <v>5</v>
      </c>
      <c r="H37" s="269">
        <f t="shared" si="0"/>
        <v>500</v>
      </c>
      <c r="I37" s="211">
        <v>0</v>
      </c>
      <c r="J37" s="269">
        <f t="shared" si="1"/>
        <v>0</v>
      </c>
    </row>
    <row r="38" spans="1:10">
      <c r="A38" s="207" t="s">
        <v>161</v>
      </c>
      <c r="B38" s="208"/>
      <c r="C38" s="208"/>
      <c r="D38" s="208" t="s">
        <v>70</v>
      </c>
      <c r="E38" s="208">
        <v>200</v>
      </c>
      <c r="F38" s="209" t="s">
        <v>65</v>
      </c>
      <c r="G38" s="210">
        <v>3</v>
      </c>
      <c r="H38" s="269">
        <f t="shared" si="0"/>
        <v>600</v>
      </c>
      <c r="I38" s="211">
        <v>0</v>
      </c>
      <c r="J38" s="269">
        <f t="shared" si="1"/>
        <v>0</v>
      </c>
    </row>
    <row r="39" spans="1:10">
      <c r="A39" s="207" t="s">
        <v>101</v>
      </c>
      <c r="B39" s="208"/>
      <c r="C39" s="208"/>
      <c r="D39" s="208" t="s">
        <v>70</v>
      </c>
      <c r="E39" s="208">
        <v>200</v>
      </c>
      <c r="F39" s="209" t="s">
        <v>65</v>
      </c>
      <c r="G39" s="210">
        <v>3</v>
      </c>
      <c r="H39" s="269">
        <f t="shared" si="0"/>
        <v>600</v>
      </c>
      <c r="I39" s="211">
        <v>0</v>
      </c>
      <c r="J39" s="269">
        <f t="shared" si="1"/>
        <v>0</v>
      </c>
    </row>
    <row r="40" spans="1:10">
      <c r="A40" s="212" t="s">
        <v>55</v>
      </c>
      <c r="F40" s="213"/>
      <c r="G40" s="214"/>
      <c r="H40" s="270"/>
      <c r="I40" s="215"/>
      <c r="J40" s="270"/>
    </row>
    <row r="41" spans="1:10">
      <c r="A41" s="207" t="s">
        <v>113</v>
      </c>
      <c r="B41" s="208"/>
      <c r="C41" s="208"/>
      <c r="D41" s="208" t="s">
        <v>71</v>
      </c>
      <c r="E41" s="208">
        <v>350</v>
      </c>
      <c r="F41" s="209" t="s">
        <v>65</v>
      </c>
      <c r="G41" s="210">
        <v>2</v>
      </c>
      <c r="H41" s="269">
        <f>SUM(E41*G41)</f>
        <v>700</v>
      </c>
      <c r="I41" s="211">
        <v>0</v>
      </c>
      <c r="J41" s="269">
        <f>SUM(E41*I41)</f>
        <v>0</v>
      </c>
    </row>
    <row r="42" spans="1:10">
      <c r="A42" s="207" t="s">
        <v>114</v>
      </c>
      <c r="B42" s="208"/>
      <c r="C42" s="208"/>
      <c r="D42" s="208" t="s">
        <v>69</v>
      </c>
      <c r="E42" s="208">
        <v>250</v>
      </c>
      <c r="F42" s="209" t="s">
        <v>65</v>
      </c>
      <c r="G42" s="210">
        <v>5</v>
      </c>
      <c r="H42" s="269">
        <f>SUM(E42*G42)</f>
        <v>1250</v>
      </c>
      <c r="I42" s="211">
        <v>0</v>
      </c>
      <c r="J42" s="269">
        <f>SUM(E42*I42)</f>
        <v>0</v>
      </c>
    </row>
    <row r="43" spans="1:10">
      <c r="A43" s="207" t="s">
        <v>115</v>
      </c>
      <c r="B43" s="208"/>
      <c r="C43" s="208"/>
      <c r="D43" s="208" t="s">
        <v>69</v>
      </c>
      <c r="E43" s="208">
        <v>100</v>
      </c>
      <c r="F43" s="209" t="s">
        <v>65</v>
      </c>
      <c r="G43" s="210">
        <v>5</v>
      </c>
      <c r="H43" s="269">
        <f>SUM(E43*G43)</f>
        <v>500</v>
      </c>
      <c r="I43" s="211">
        <v>0</v>
      </c>
      <c r="J43" s="269">
        <f>SUM(E43*I43)</f>
        <v>0</v>
      </c>
    </row>
    <row r="44" spans="1:10">
      <c r="A44" s="216" t="s">
        <v>116</v>
      </c>
      <c r="B44" s="217"/>
      <c r="C44" s="217"/>
      <c r="D44" s="217" t="s">
        <v>69</v>
      </c>
      <c r="E44" s="217">
        <v>100</v>
      </c>
      <c r="F44" s="218" t="s">
        <v>65</v>
      </c>
      <c r="G44" s="219">
        <v>5</v>
      </c>
      <c r="H44" s="271">
        <f>SUM(E44*G44)</f>
        <v>500</v>
      </c>
      <c r="I44" s="220">
        <v>0</v>
      </c>
      <c r="J44" s="269">
        <f>SUM(E44*I44)</f>
        <v>0</v>
      </c>
    </row>
    <row r="45" spans="1:10" ht="13.5" thickBot="1">
      <c r="A45" s="221"/>
      <c r="B45" s="222"/>
      <c r="C45" s="222"/>
      <c r="D45" s="222"/>
      <c r="E45" s="222"/>
      <c r="F45" s="222"/>
      <c r="G45" s="223" t="s">
        <v>123</v>
      </c>
      <c r="H45" s="272">
        <f>SUM(H34:H44)</f>
        <v>5900</v>
      </c>
      <c r="I45" s="224"/>
      <c r="J45" s="272">
        <f>SUM(J34:J44)</f>
        <v>0</v>
      </c>
    </row>
    <row r="46" spans="1:10" ht="13.5" thickBot="1">
      <c r="A46" s="225" t="s">
        <v>119</v>
      </c>
      <c r="B46" s="168"/>
      <c r="C46" s="168"/>
      <c r="D46" s="168"/>
      <c r="E46" s="168"/>
      <c r="F46" s="168"/>
      <c r="G46" s="226"/>
      <c r="H46" s="227"/>
      <c r="I46" s="228"/>
      <c r="J46" s="305"/>
    </row>
    <row r="47" spans="1:10">
      <c r="A47" s="229"/>
      <c r="B47" s="230"/>
      <c r="C47" s="230"/>
      <c r="D47" s="230"/>
      <c r="E47" s="230"/>
      <c r="F47" s="230"/>
      <c r="G47" s="231" t="s">
        <v>117</v>
      </c>
      <c r="H47" s="273">
        <f>SUM(H31+H45)</f>
        <v>22950</v>
      </c>
      <c r="I47" s="232"/>
      <c r="J47" s="273">
        <f>SUM(J31+J45)</f>
        <v>0</v>
      </c>
    </row>
    <row r="48" spans="1:10">
      <c r="A48" s="180"/>
      <c r="B48" s="233"/>
      <c r="C48" s="182"/>
      <c r="D48" s="182"/>
      <c r="E48" s="182"/>
      <c r="F48" s="182"/>
      <c r="G48" s="234" t="s">
        <v>120</v>
      </c>
      <c r="H48" s="274">
        <f>SUM(H47*0.4)</f>
        <v>9180</v>
      </c>
      <c r="I48" s="235"/>
      <c r="J48" s="274">
        <f>SUM(J47*0.4)</f>
        <v>0</v>
      </c>
    </row>
    <row r="49" spans="1:10">
      <c r="A49" s="212"/>
      <c r="F49" s="202"/>
      <c r="G49" s="193" t="s">
        <v>124</v>
      </c>
      <c r="H49" s="275">
        <f>SUM(H47:H48)</f>
        <v>32130</v>
      </c>
      <c r="I49" s="236"/>
      <c r="J49" s="275">
        <f>SUM(J47:J48)</f>
        <v>0</v>
      </c>
    </row>
    <row r="50" spans="1:10">
      <c r="A50" s="237"/>
      <c r="B50" s="238"/>
      <c r="F50" s="239"/>
      <c r="G50" s="193" t="s">
        <v>104</v>
      </c>
      <c r="H50" s="276">
        <f>SUM(H49/G30)</f>
        <v>160.65</v>
      </c>
      <c r="I50" s="236"/>
      <c r="J50" s="276">
        <f>SUM(J49/G30)</f>
        <v>0</v>
      </c>
    </row>
    <row r="51" spans="1:10">
      <c r="A51" s="240"/>
      <c r="B51" s="241"/>
      <c r="C51" s="241"/>
      <c r="D51" s="241"/>
      <c r="E51" s="241"/>
      <c r="F51" s="241"/>
      <c r="G51" s="242" t="s">
        <v>118</v>
      </c>
      <c r="H51" s="277">
        <f>'Special Support'!H51</f>
        <v>0</v>
      </c>
      <c r="I51" s="243"/>
      <c r="J51" s="277">
        <f>'Special Support'!J51</f>
        <v>0</v>
      </c>
    </row>
    <row r="52" spans="1:10">
      <c r="A52" s="192"/>
      <c r="F52" s="244"/>
      <c r="G52" s="193" t="s">
        <v>125</v>
      </c>
      <c r="H52" s="275">
        <f>SUM(H49+H51)</f>
        <v>32130</v>
      </c>
      <c r="I52" s="245"/>
      <c r="J52" s="275">
        <f>SUM(J49+J51)</f>
        <v>0</v>
      </c>
    </row>
    <row r="53" spans="1:10" ht="13.5" thickBot="1">
      <c r="A53" s="246"/>
      <c r="B53" s="247"/>
      <c r="C53" s="247"/>
      <c r="D53" s="247"/>
      <c r="E53" s="247"/>
      <c r="F53" s="248"/>
      <c r="G53" s="249" t="s">
        <v>109</v>
      </c>
      <c r="H53" s="278">
        <f>SUM(H52/G30)</f>
        <v>160.65</v>
      </c>
      <c r="I53" s="250"/>
      <c r="J53" s="278">
        <v>0</v>
      </c>
    </row>
  </sheetData>
  <sheetProtection password="CAE3" sheet="1" objects="1" scenarios="1"/>
  <mergeCells count="7">
    <mergeCell ref="A1:B5"/>
    <mergeCell ref="C1:I5"/>
    <mergeCell ref="J1:J5"/>
    <mergeCell ref="G13:H14"/>
    <mergeCell ref="I14:J14"/>
    <mergeCell ref="I13:J13"/>
    <mergeCell ref="I12:J12"/>
  </mergeCells>
  <phoneticPr fontId="0" type="noConversion"/>
  <pageMargins left="0.75" right="0.5" top="0.75" bottom="0.75" header="0.5" footer="0.5"/>
  <pageSetup orientation="portrait" r:id="rId1"/>
  <headerFooter alignWithMargins="0">
    <oddFooter xml:space="preserve">&amp;L&amp;8FM 4100 (R05/04)
&amp;C
</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53"/>
  <sheetViews>
    <sheetView tabSelected="1" topLeftCell="A48" zoomScale="150" zoomScaleNormal="150" workbookViewId="0">
      <selection activeCell="L33" sqref="L33"/>
    </sheetView>
  </sheetViews>
  <sheetFormatPr defaultColWidth="9.140625" defaultRowHeight="12.75"/>
  <cols>
    <col min="1" max="1" width="13" style="1" customWidth="1"/>
    <col min="2" max="2" width="9.140625" style="1"/>
    <col min="3" max="3" width="7" style="1" customWidth="1"/>
    <col min="4" max="4" width="21.28515625" style="1" customWidth="1"/>
    <col min="5" max="5" width="7.28515625" style="1" customWidth="1"/>
    <col min="6" max="6" width="2.42578125" style="1" customWidth="1"/>
    <col min="7" max="10" width="10.7109375" style="1" customWidth="1"/>
    <col min="11" max="11" width="13" style="1" customWidth="1"/>
    <col min="12" max="16384" width="9.140625" style="1"/>
  </cols>
  <sheetData>
    <row r="1" spans="1:13" customFormat="1" ht="12.75" customHeight="1">
      <c r="A1" s="370"/>
      <c r="B1" s="370"/>
      <c r="C1" s="380" t="s">
        <v>136</v>
      </c>
      <c r="D1" s="380"/>
      <c r="E1" s="380"/>
      <c r="F1" s="380"/>
      <c r="G1" s="380"/>
      <c r="H1" s="380"/>
      <c r="I1" s="380"/>
      <c r="J1" s="370"/>
    </row>
    <row r="2" spans="1:13" customFormat="1" ht="12.75" customHeight="1">
      <c r="A2" s="370"/>
      <c r="B2" s="370"/>
      <c r="C2" s="380"/>
      <c r="D2" s="380"/>
      <c r="E2" s="380"/>
      <c r="F2" s="380"/>
      <c r="G2" s="380"/>
      <c r="H2" s="380"/>
      <c r="I2" s="380"/>
      <c r="J2" s="370"/>
    </row>
    <row r="3" spans="1:13" customFormat="1" ht="12.75" customHeight="1">
      <c r="A3" s="370"/>
      <c r="B3" s="370"/>
      <c r="C3" s="380"/>
      <c r="D3" s="380"/>
      <c r="E3" s="380"/>
      <c r="F3" s="380"/>
      <c r="G3" s="380"/>
      <c r="H3" s="380"/>
      <c r="I3" s="380"/>
      <c r="J3" s="370"/>
    </row>
    <row r="4" spans="1:13" customFormat="1" ht="12.75" customHeight="1">
      <c r="A4" s="370"/>
      <c r="B4" s="370"/>
      <c r="C4" s="380"/>
      <c r="D4" s="380"/>
      <c r="E4" s="380"/>
      <c r="F4" s="380"/>
      <c r="G4" s="380"/>
      <c r="H4" s="380"/>
      <c r="I4" s="380"/>
      <c r="J4" s="370"/>
    </row>
    <row r="5" spans="1:13" customFormat="1" ht="12.75" customHeight="1">
      <c r="A5" s="370"/>
      <c r="B5" s="370"/>
      <c r="C5" s="380"/>
      <c r="D5" s="380"/>
      <c r="E5" s="380"/>
      <c r="F5" s="380"/>
      <c r="G5" s="380"/>
      <c r="H5" s="380"/>
      <c r="I5" s="380"/>
      <c r="J5" s="370"/>
    </row>
    <row r="7" spans="1:13" ht="15" thickBot="1">
      <c r="A7" s="79" t="s">
        <v>121</v>
      </c>
    </row>
    <row r="8" spans="1:13">
      <c r="A8" s="107" t="s">
        <v>105</v>
      </c>
      <c r="B8" s="108"/>
      <c r="C8" s="108"/>
      <c r="D8" s="108"/>
      <c r="E8" s="108"/>
      <c r="F8" s="108"/>
      <c r="G8" s="108"/>
      <c r="H8" s="108"/>
      <c r="I8" s="108"/>
      <c r="J8" s="109"/>
    </row>
    <row r="9" spans="1:13">
      <c r="A9" s="110" t="s">
        <v>110</v>
      </c>
      <c r="B9" s="154" t="s">
        <v>183</v>
      </c>
      <c r="C9" s="154"/>
      <c r="D9" s="154"/>
      <c r="E9" s="111" t="s">
        <v>61</v>
      </c>
      <c r="F9" s="111"/>
      <c r="G9" s="154"/>
      <c r="H9" s="154" t="s">
        <v>178</v>
      </c>
      <c r="I9" s="154"/>
      <c r="J9" s="155"/>
    </row>
    <row r="10" spans="1:13">
      <c r="A10" s="110" t="s">
        <v>102</v>
      </c>
      <c r="B10" s="154" t="s">
        <v>208</v>
      </c>
      <c r="C10" s="154"/>
      <c r="D10" s="154"/>
      <c r="E10" s="113" t="s">
        <v>63</v>
      </c>
      <c r="F10" s="111"/>
      <c r="G10" s="154"/>
      <c r="H10" s="154" t="s">
        <v>179</v>
      </c>
      <c r="I10" s="154"/>
      <c r="J10" s="155"/>
      <c r="M10" s="307"/>
    </row>
    <row r="11" spans="1:13">
      <c r="A11" s="110" t="s">
        <v>103</v>
      </c>
      <c r="B11" s="154" t="s">
        <v>209</v>
      </c>
      <c r="C11" s="154"/>
      <c r="D11" s="154"/>
      <c r="E11" s="113" t="s">
        <v>64</v>
      </c>
      <c r="F11" s="111"/>
      <c r="G11" s="154"/>
      <c r="H11" s="158" t="s">
        <v>180</v>
      </c>
      <c r="I11" s="154"/>
      <c r="J11" s="155"/>
    </row>
    <row r="12" spans="1:13" ht="13.5" thickBot="1">
      <c r="A12" s="115" t="s">
        <v>159</v>
      </c>
      <c r="B12" s="160" t="s">
        <v>210</v>
      </c>
      <c r="C12" s="160"/>
      <c r="D12" s="160"/>
      <c r="E12" s="117" t="s">
        <v>60</v>
      </c>
      <c r="F12" s="118"/>
      <c r="G12" s="162" t="s">
        <v>184</v>
      </c>
      <c r="H12" s="163" t="s">
        <v>62</v>
      </c>
      <c r="I12" s="389" t="s">
        <v>184</v>
      </c>
      <c r="J12" s="390"/>
    </row>
    <row r="13" spans="1:13">
      <c r="A13" s="72" t="s">
        <v>106</v>
      </c>
      <c r="B13" s="21"/>
      <c r="C13" s="21"/>
      <c r="D13" s="21"/>
      <c r="E13" s="308"/>
      <c r="F13" s="21"/>
      <c r="G13" s="381" t="s">
        <v>66</v>
      </c>
      <c r="H13" s="382"/>
      <c r="I13" s="387" t="s">
        <v>67</v>
      </c>
      <c r="J13" s="388"/>
    </row>
    <row r="14" spans="1:13">
      <c r="A14" s="74"/>
      <c r="B14" s="81"/>
      <c r="C14" s="81"/>
      <c r="D14" s="83"/>
      <c r="E14" s="81"/>
      <c r="F14" s="81"/>
      <c r="G14" s="383"/>
      <c r="H14" s="384"/>
      <c r="I14" s="385" t="s">
        <v>68</v>
      </c>
      <c r="J14" s="386"/>
    </row>
    <row r="15" spans="1:13">
      <c r="A15" s="75" t="s">
        <v>107</v>
      </c>
      <c r="B15" s="73"/>
      <c r="C15" s="73"/>
      <c r="D15" s="73"/>
      <c r="E15" s="76" t="s">
        <v>56</v>
      </c>
      <c r="F15" s="309" t="s">
        <v>65</v>
      </c>
      <c r="G15" s="73" t="s">
        <v>57</v>
      </c>
      <c r="H15" s="77" t="s">
        <v>58</v>
      </c>
      <c r="I15" s="75" t="s">
        <v>57</v>
      </c>
      <c r="J15" s="78" t="s">
        <v>58</v>
      </c>
    </row>
    <row r="16" spans="1:13">
      <c r="A16" s="20" t="s">
        <v>18</v>
      </c>
      <c r="B16" s="1" t="s">
        <v>48</v>
      </c>
      <c r="D16" s="7" t="s">
        <v>19</v>
      </c>
      <c r="E16" s="13">
        <v>225</v>
      </c>
      <c r="F16" s="30" t="s">
        <v>65</v>
      </c>
      <c r="G16" s="295">
        <f>'Div. 1'!G16+'Div. 2'!G16+'Div. 3'!G16+'Div. 4'!G16+'Div. 5'!G16+'Div. 6'!G16+'Div. 7'!G16+'Div. 8'!G16+'Div. 9'!G16+'Div. 10'!G16</f>
        <v>0</v>
      </c>
      <c r="H16" s="141">
        <f>SUM(E16*G16)</f>
        <v>0</v>
      </c>
      <c r="I16" s="296">
        <f>'Div. 1'!I16+'Div. 2'!I16+'Div. 3'!I16+'Div. 4'!I16+'Div. 5'!I16+'Div. 6'!I16+'Div. 7'!I16+'Div. 8'!I16+'Div. 9'!I16+'Div. 10'!I16</f>
        <v>0</v>
      </c>
      <c r="J16" s="142">
        <f>SUM(E16*I16)</f>
        <v>0</v>
      </c>
    </row>
    <row r="17" spans="1:10">
      <c r="A17" s="18"/>
      <c r="B17" s="2" t="s">
        <v>72</v>
      </c>
      <c r="C17" s="3"/>
      <c r="D17" s="5"/>
      <c r="E17" s="11"/>
      <c r="F17" s="15"/>
      <c r="G17" s="295"/>
      <c r="H17" s="143"/>
      <c r="I17" s="297"/>
      <c r="J17" s="144"/>
    </row>
    <row r="18" spans="1:10">
      <c r="A18" s="19" t="s">
        <v>22</v>
      </c>
      <c r="B18" s="4" t="s">
        <v>48</v>
      </c>
      <c r="C18" s="4"/>
      <c r="D18" s="6" t="s">
        <v>23</v>
      </c>
      <c r="E18" s="12">
        <v>150</v>
      </c>
      <c r="F18" s="17" t="s">
        <v>65</v>
      </c>
      <c r="G18" s="298">
        <f>'Div. 1'!G18+'Div. 2'!G18+'Div. 3'!G18+'Div. 4'!G18+'Div. 5'!G18+'Div. 6'!G18+'Div. 7'!G18+'Div. 8'!G18+'Div. 9'!G18+'Div. 10'!G18</f>
        <v>0</v>
      </c>
      <c r="H18" s="145">
        <f>SUM(E18*G18)</f>
        <v>0</v>
      </c>
      <c r="I18" s="296">
        <f>'Div. 1'!I18+'Div. 2'!I18+'Div. 3'!I18+'Div. 4'!I18+'Div. 5'!I18+'Div. 6'!I18+'Div. 7'!I18+'Div. 8'!I18+'Div. 9'!I18+'Div. 10'!I18</f>
        <v>0</v>
      </c>
      <c r="J18" s="142">
        <f>SUM(E18*I18)</f>
        <v>0</v>
      </c>
    </row>
    <row r="19" spans="1:10">
      <c r="A19" s="18"/>
      <c r="B19" s="2" t="s">
        <v>73</v>
      </c>
      <c r="C19" s="3"/>
      <c r="D19" s="5"/>
      <c r="E19" s="11"/>
      <c r="F19" s="15"/>
      <c r="G19" s="299"/>
      <c r="H19" s="144"/>
      <c r="I19" s="297"/>
      <c r="J19" s="144"/>
    </row>
    <row r="20" spans="1:10">
      <c r="A20" s="19" t="s">
        <v>26</v>
      </c>
      <c r="B20" s="4" t="s">
        <v>48</v>
      </c>
      <c r="C20" s="4"/>
      <c r="D20" s="6" t="s">
        <v>84</v>
      </c>
      <c r="E20" s="12">
        <v>100</v>
      </c>
      <c r="F20" s="17" t="s">
        <v>65</v>
      </c>
      <c r="G20" s="295">
        <f>'Div. 1'!G20+'Div. 2'!G20+'Div. 3'!G20+'Div. 4'!G20+'Div. 5'!G20+'Div. 6'!G20+'Div. 7'!G20+'Div. 8'!G20+'Div. 9'!G20+'Div. 10'!G20</f>
        <v>0</v>
      </c>
      <c r="H20" s="145">
        <f>SUM(E20*G20)</f>
        <v>0</v>
      </c>
      <c r="I20" s="296">
        <f>'Div. 1'!I20+'Div. 2'!I20+'Div. 3'!I20+'Div. 4'!I20+'Div. 5'!I20+'Div. 6'!I20+'Div. 7'!I20+'Div. 8'!I20+'Div. 9'!I20+'Div. 10'!I20</f>
        <v>0</v>
      </c>
      <c r="J20" s="142">
        <f>SUM(E20*I20)</f>
        <v>0</v>
      </c>
    </row>
    <row r="21" spans="1:10">
      <c r="A21" s="18"/>
      <c r="B21" s="2" t="s">
        <v>49</v>
      </c>
      <c r="C21" s="3"/>
      <c r="D21" s="5" t="s">
        <v>83</v>
      </c>
      <c r="E21" s="11"/>
      <c r="F21" s="15"/>
      <c r="G21" s="299"/>
      <c r="H21" s="144"/>
      <c r="I21" s="297"/>
      <c r="J21" s="144"/>
    </row>
    <row r="22" spans="1:10">
      <c r="A22" s="19" t="s">
        <v>30</v>
      </c>
      <c r="B22" s="4" t="s">
        <v>50</v>
      </c>
      <c r="C22" s="4"/>
      <c r="D22" s="6" t="s">
        <v>186</v>
      </c>
      <c r="E22" s="12">
        <v>80</v>
      </c>
      <c r="F22" s="17" t="s">
        <v>65</v>
      </c>
      <c r="G22" s="295">
        <f>'Div. 1'!G22+'Div. 2'!G22+'Div. 3'!G22+'Div. 4'!G22+'Div. 5'!G22+'Div. 6'!G22+'Div. 7'!G22+'Div. 8'!G22+'Div. 9'!G22+'Div. 10'!G22</f>
        <v>0</v>
      </c>
      <c r="H22" s="145">
        <f>SUM(E22*G22)</f>
        <v>0</v>
      </c>
      <c r="I22" s="296">
        <f>'Div. 1'!I22+'Div. 2'!I22+'Div. 3'!I22+'Div. 4'!I22+'Div. 5'!I22+'Div. 6'!I22+'Div. 7'!I22+'Div. 8'!I22+'Div. 9'!I22+'Div. 10'!I22</f>
        <v>0</v>
      </c>
      <c r="J22" s="142">
        <f>SUM(E22*I22)</f>
        <v>0</v>
      </c>
    </row>
    <row r="23" spans="1:10">
      <c r="A23" s="18"/>
      <c r="B23" s="3"/>
      <c r="C23" s="3"/>
      <c r="D23" s="5" t="s">
        <v>185</v>
      </c>
      <c r="E23" s="11"/>
      <c r="F23" s="15"/>
      <c r="G23" s="299"/>
      <c r="H23" s="144"/>
      <c r="I23" s="297"/>
      <c r="J23" s="144"/>
    </row>
    <row r="24" spans="1:10">
      <c r="A24" s="19" t="s">
        <v>35</v>
      </c>
      <c r="B24" s="4" t="s">
        <v>50</v>
      </c>
      <c r="C24" s="4"/>
      <c r="D24" s="6" t="s">
        <v>39</v>
      </c>
      <c r="E24" s="12">
        <v>60</v>
      </c>
      <c r="F24" s="17" t="s">
        <v>65</v>
      </c>
      <c r="G24" s="295">
        <f>'Div. 1'!G24+'Div. 2'!G24+'Div. 3'!G24+'Div. 4'!G24+'Div. 5'!G24+'Div. 6'!G24+'Div. 7'!G24+'Div. 8'!G24+'Div. 9'!G24+'Div. 10'!G24</f>
        <v>0</v>
      </c>
      <c r="H24" s="145">
        <f>SUM(E24*G24)</f>
        <v>0</v>
      </c>
      <c r="I24" s="296">
        <f>'Div. 1'!I24+'Div. 2'!I24+'Div. 3'!I24+'Div. 4'!I24+'Div. 5'!I24+'Div. 6'!I24+'Div. 7'!I24+'Div. 8'!I24+'Div. 9'!I24+'Div. 10'!I24</f>
        <v>0</v>
      </c>
      <c r="J24" s="142">
        <f>SUM(E24*I24)</f>
        <v>0</v>
      </c>
    </row>
    <row r="25" spans="1:10">
      <c r="A25" s="18"/>
      <c r="B25" s="3"/>
      <c r="C25" s="3"/>
      <c r="D25" s="5"/>
      <c r="E25" s="11"/>
      <c r="F25" s="15"/>
      <c r="G25" s="299"/>
      <c r="H25" s="144"/>
      <c r="I25" s="297"/>
      <c r="J25" s="144"/>
    </row>
    <row r="26" spans="1:10">
      <c r="A26" s="19"/>
      <c r="B26" s="4"/>
      <c r="C26" s="4"/>
      <c r="D26" s="6"/>
      <c r="E26" s="12"/>
      <c r="F26" s="17" t="s">
        <v>65</v>
      </c>
      <c r="G26" s="295">
        <f>'Div. 1'!G26+'Div. 2'!G26+'Div. 3'!G26+'Div. 4'!G26+'Div. 5'!G26+'Div. 6'!G26+'Div. 7'!G26+'Div. 8'!G26+'Div. 9'!G26+'Div. 10'!G26</f>
        <v>0</v>
      </c>
      <c r="H26" s="145">
        <f>SUM(E26*G26)</f>
        <v>0</v>
      </c>
      <c r="I26" s="296">
        <f>'Div. 1'!I26+'Div. 2'!I26+'Div. 3'!I26+'Div. 4'!I26+'Div. 5'!I26+'Div. 6'!I26+'Div. 7'!I26+'Div. 8'!I26+'Div. 9'!I26+'Div. 10'!I26</f>
        <v>0</v>
      </c>
      <c r="J26" s="142">
        <f>SUM(E26*I26)</f>
        <v>0</v>
      </c>
    </row>
    <row r="27" spans="1:10">
      <c r="A27" s="18"/>
      <c r="B27" s="3"/>
      <c r="C27" s="3"/>
      <c r="D27" s="5"/>
      <c r="E27" s="11"/>
      <c r="F27" s="15"/>
      <c r="G27" s="299"/>
      <c r="H27" s="144"/>
      <c r="I27" s="297"/>
      <c r="J27" s="144"/>
    </row>
    <row r="28" spans="1:10">
      <c r="A28" s="19"/>
      <c r="B28" s="4"/>
      <c r="C28" s="4"/>
      <c r="D28" s="6"/>
      <c r="E28" s="12"/>
      <c r="F28" s="17" t="s">
        <v>65</v>
      </c>
      <c r="G28" s="295">
        <f>'Div. 1'!G28+'Div. 2'!G28+'Div. 3'!G28+'Div. 4'!G28+'Div. 5'!G28+'Div. 6'!G28+'Div. 7'!H28+'Div. 8'!H28+'Div. 9'!H28+'Div. 10'!H28</f>
        <v>0</v>
      </c>
      <c r="H28" s="145">
        <f>SUM(E28*G28)</f>
        <v>0</v>
      </c>
      <c r="I28" s="296">
        <f>'Div. 1'!I28+'Div. 2'!I28+'Div. 3'!I28+'Div. 4'!I28+'Div. 5'!I28+'Div. 6'!I28+'Div. 7'!I28+'Div. 8'!I28+'Div. 9'!I28+'Div. 10'!I28</f>
        <v>0</v>
      </c>
      <c r="J28" s="142">
        <f>SUM(E28*I28)</f>
        <v>0</v>
      </c>
    </row>
    <row r="29" spans="1:10">
      <c r="A29" s="14"/>
      <c r="B29" s="3"/>
      <c r="C29" s="3"/>
      <c r="D29" s="5"/>
      <c r="E29" s="11"/>
      <c r="F29" s="15"/>
      <c r="G29" s="299"/>
      <c r="H29" s="146"/>
      <c r="I29" s="300"/>
      <c r="J29" s="144"/>
    </row>
    <row r="30" spans="1:10">
      <c r="A30" s="9"/>
      <c r="D30" s="7"/>
      <c r="F30" s="53" t="s">
        <v>112</v>
      </c>
      <c r="G30" s="301">
        <f>SUM(G16+G18+G20+G22+G24+G26+G28)</f>
        <v>0</v>
      </c>
      <c r="H30" s="291"/>
      <c r="I30" s="302">
        <f>SUM(I16+I18+I20+I22+I24+I26+I28)</f>
        <v>0</v>
      </c>
      <c r="J30" s="293"/>
    </row>
    <row r="31" spans="1:10">
      <c r="A31" s="9"/>
      <c r="D31" s="7"/>
      <c r="F31" s="16"/>
      <c r="G31" s="54" t="s">
        <v>126</v>
      </c>
      <c r="H31" s="303">
        <f>SUM(H16+H18+H20+H22+H24+H26+H28)</f>
        <v>0</v>
      </c>
      <c r="I31" s="55"/>
      <c r="J31" s="304">
        <f>SUM(J16+J18+J20+J22+J24+J26+J28)</f>
        <v>0</v>
      </c>
    </row>
    <row r="32" spans="1:10">
      <c r="A32" s="260" t="s">
        <v>152</v>
      </c>
      <c r="B32" s="310"/>
      <c r="C32" s="310"/>
      <c r="D32" s="310"/>
      <c r="E32" s="311" t="s">
        <v>56</v>
      </c>
      <c r="F32" s="312" t="s">
        <v>65</v>
      </c>
      <c r="G32" s="310" t="s">
        <v>57</v>
      </c>
      <c r="H32" s="313" t="s">
        <v>58</v>
      </c>
      <c r="I32" s="260" t="s">
        <v>57</v>
      </c>
      <c r="J32" s="261" t="s">
        <v>58</v>
      </c>
    </row>
    <row r="33" spans="1:10">
      <c r="A33" s="314" t="s">
        <v>45</v>
      </c>
      <c r="E33" s="251"/>
      <c r="F33" s="315"/>
      <c r="G33" s="204"/>
      <c r="H33" s="316"/>
      <c r="I33" s="206"/>
      <c r="J33" s="316"/>
    </row>
    <row r="34" spans="1:10">
      <c r="A34" s="50" t="s">
        <v>46</v>
      </c>
      <c r="B34" s="51"/>
      <c r="C34" s="51"/>
      <c r="D34" s="51" t="s">
        <v>108</v>
      </c>
      <c r="E34" s="51">
        <v>200</v>
      </c>
      <c r="F34" s="52" t="s">
        <v>65</v>
      </c>
      <c r="G34" s="210">
        <v>0</v>
      </c>
      <c r="H34" s="269">
        <f t="shared" ref="H34:H39" si="0">SUM(E34*G34)</f>
        <v>0</v>
      </c>
      <c r="I34" s="211">
        <v>0</v>
      </c>
      <c r="J34" s="269">
        <f t="shared" ref="J34:J39" si="1">SUM(E34*I34)</f>
        <v>0</v>
      </c>
    </row>
    <row r="35" spans="1:10">
      <c r="A35" s="50" t="s">
        <v>52</v>
      </c>
      <c r="B35" s="51"/>
      <c r="C35" s="51"/>
      <c r="D35" s="51" t="s">
        <v>108</v>
      </c>
      <c r="E35" s="51">
        <v>75</v>
      </c>
      <c r="F35" s="52" t="s">
        <v>65</v>
      </c>
      <c r="G35" s="210">
        <v>0</v>
      </c>
      <c r="H35" s="269">
        <f t="shared" si="0"/>
        <v>0</v>
      </c>
      <c r="I35" s="211">
        <v>0</v>
      </c>
      <c r="J35" s="269">
        <f t="shared" si="1"/>
        <v>0</v>
      </c>
    </row>
    <row r="36" spans="1:10">
      <c r="A36" s="50" t="s">
        <v>53</v>
      </c>
      <c r="B36" s="51"/>
      <c r="C36" s="51"/>
      <c r="D36" s="51" t="s">
        <v>54</v>
      </c>
      <c r="E36" s="51">
        <v>9</v>
      </c>
      <c r="F36" s="52" t="s">
        <v>65</v>
      </c>
      <c r="G36" s="210">
        <v>0</v>
      </c>
      <c r="H36" s="269">
        <f t="shared" si="0"/>
        <v>0</v>
      </c>
      <c r="I36" s="211">
        <v>0</v>
      </c>
      <c r="J36" s="269">
        <f t="shared" si="1"/>
        <v>0</v>
      </c>
    </row>
    <row r="37" spans="1:10">
      <c r="A37" s="50" t="s">
        <v>47</v>
      </c>
      <c r="B37" s="51"/>
      <c r="C37" s="51"/>
      <c r="D37" s="51" t="s">
        <v>69</v>
      </c>
      <c r="E37" s="51">
        <v>100</v>
      </c>
      <c r="F37" s="52" t="s">
        <v>65</v>
      </c>
      <c r="G37" s="210">
        <v>0</v>
      </c>
      <c r="H37" s="269">
        <f t="shared" si="0"/>
        <v>0</v>
      </c>
      <c r="I37" s="211">
        <v>0</v>
      </c>
      <c r="J37" s="269">
        <f t="shared" si="1"/>
        <v>0</v>
      </c>
    </row>
    <row r="38" spans="1:10">
      <c r="A38" s="50" t="s">
        <v>100</v>
      </c>
      <c r="B38" s="51"/>
      <c r="C38" s="51"/>
      <c r="D38" s="51" t="s">
        <v>70</v>
      </c>
      <c r="E38" s="51">
        <v>200</v>
      </c>
      <c r="F38" s="52" t="s">
        <v>65</v>
      </c>
      <c r="G38" s="210">
        <v>0</v>
      </c>
      <c r="H38" s="269">
        <f t="shared" si="0"/>
        <v>0</v>
      </c>
      <c r="I38" s="211">
        <v>0</v>
      </c>
      <c r="J38" s="269">
        <f t="shared" si="1"/>
        <v>0</v>
      </c>
    </row>
    <row r="39" spans="1:10">
      <c r="A39" s="50" t="s">
        <v>101</v>
      </c>
      <c r="B39" s="51"/>
      <c r="C39" s="51"/>
      <c r="D39" s="51" t="s">
        <v>70</v>
      </c>
      <c r="E39" s="51">
        <v>200</v>
      </c>
      <c r="F39" s="52" t="s">
        <v>65</v>
      </c>
      <c r="G39" s="210">
        <v>0</v>
      </c>
      <c r="H39" s="269">
        <f t="shared" si="0"/>
        <v>0</v>
      </c>
      <c r="I39" s="211">
        <v>0</v>
      </c>
      <c r="J39" s="269">
        <f t="shared" si="1"/>
        <v>0</v>
      </c>
    </row>
    <row r="40" spans="1:10">
      <c r="A40" s="317" t="s">
        <v>55</v>
      </c>
      <c r="F40" s="318"/>
      <c r="G40" s="214"/>
      <c r="H40" s="270"/>
      <c r="I40" s="215"/>
      <c r="J40" s="270"/>
    </row>
    <row r="41" spans="1:10">
      <c r="A41" s="50" t="s">
        <v>113</v>
      </c>
      <c r="B41" s="51"/>
      <c r="C41" s="51"/>
      <c r="D41" s="51" t="s">
        <v>71</v>
      </c>
      <c r="E41" s="51">
        <v>350</v>
      </c>
      <c r="F41" s="52" t="s">
        <v>65</v>
      </c>
      <c r="G41" s="210">
        <v>0</v>
      </c>
      <c r="H41" s="269">
        <f>SUM(E41*G41)</f>
        <v>0</v>
      </c>
      <c r="I41" s="211">
        <v>0</v>
      </c>
      <c r="J41" s="269">
        <f>SUM(E41*I41)</f>
        <v>0</v>
      </c>
    </row>
    <row r="42" spans="1:10">
      <c r="A42" s="50" t="s">
        <v>114</v>
      </c>
      <c r="B42" s="51"/>
      <c r="C42" s="51"/>
      <c r="D42" s="51" t="s">
        <v>69</v>
      </c>
      <c r="E42" s="51">
        <v>250</v>
      </c>
      <c r="F42" s="52" t="s">
        <v>65</v>
      </c>
      <c r="G42" s="210">
        <v>0</v>
      </c>
      <c r="H42" s="269">
        <f>SUM(E42*G42)</f>
        <v>0</v>
      </c>
      <c r="I42" s="211">
        <v>0</v>
      </c>
      <c r="J42" s="269">
        <f>SUM(E42*I42)</f>
        <v>0</v>
      </c>
    </row>
    <row r="43" spans="1:10">
      <c r="A43" s="50" t="s">
        <v>115</v>
      </c>
      <c r="B43" s="51"/>
      <c r="C43" s="51"/>
      <c r="D43" s="51" t="s">
        <v>69</v>
      </c>
      <c r="E43" s="51">
        <v>100</v>
      </c>
      <c r="F43" s="52" t="s">
        <v>65</v>
      </c>
      <c r="G43" s="210">
        <v>0</v>
      </c>
      <c r="H43" s="269">
        <f>SUM(E43*G43)</f>
        <v>0</v>
      </c>
      <c r="I43" s="211">
        <v>0</v>
      </c>
      <c r="J43" s="269">
        <f>SUM(E43*I43)</f>
        <v>0</v>
      </c>
    </row>
    <row r="44" spans="1:10">
      <c r="A44" s="66" t="s">
        <v>116</v>
      </c>
      <c r="B44" s="67"/>
      <c r="C44" s="67"/>
      <c r="D44" s="67" t="s">
        <v>69</v>
      </c>
      <c r="E44" s="67">
        <v>100</v>
      </c>
      <c r="F44" s="68" t="s">
        <v>65</v>
      </c>
      <c r="G44" s="219">
        <v>0</v>
      </c>
      <c r="H44" s="271">
        <f>SUM(E44*G44)</f>
        <v>0</v>
      </c>
      <c r="I44" s="220">
        <v>0</v>
      </c>
      <c r="J44" s="269">
        <f>SUM(E44*I44)</f>
        <v>0</v>
      </c>
    </row>
    <row r="45" spans="1:10" ht="13.5" thickBot="1">
      <c r="A45" s="69"/>
      <c r="B45" s="70"/>
      <c r="C45" s="70"/>
      <c r="D45" s="70"/>
      <c r="E45" s="70"/>
      <c r="F45" s="70"/>
      <c r="G45" s="71" t="s">
        <v>123</v>
      </c>
      <c r="H45" s="272">
        <f>SUM(H34:H44)</f>
        <v>0</v>
      </c>
      <c r="I45" s="319"/>
      <c r="J45" s="272">
        <f>SUM(J34:J44)</f>
        <v>0</v>
      </c>
    </row>
    <row r="46" spans="1:10" ht="13.5" thickBot="1">
      <c r="A46" s="320" t="s">
        <v>119</v>
      </c>
      <c r="B46" s="81"/>
      <c r="C46" s="81"/>
      <c r="D46" s="81"/>
      <c r="E46" s="81"/>
      <c r="F46" s="81"/>
      <c r="G46" s="321"/>
      <c r="H46" s="305"/>
      <c r="I46" s="322"/>
      <c r="J46" s="305"/>
    </row>
    <row r="47" spans="1:10">
      <c r="A47" s="22"/>
      <c r="B47" s="23"/>
      <c r="C47" s="23"/>
      <c r="D47" s="23"/>
      <c r="E47" s="23"/>
      <c r="F47" s="23"/>
      <c r="G47" s="323" t="s">
        <v>117</v>
      </c>
      <c r="H47" s="273">
        <f>SUM(H31+H45)</f>
        <v>0</v>
      </c>
      <c r="I47" s="324"/>
      <c r="J47" s="273">
        <f>SUM(J31+J45)</f>
        <v>0</v>
      </c>
    </row>
    <row r="48" spans="1:10">
      <c r="A48" s="18"/>
      <c r="B48" s="325"/>
      <c r="C48" s="3"/>
      <c r="D48" s="3"/>
      <c r="E48" s="3"/>
      <c r="F48" s="3"/>
      <c r="G48" s="326" t="s">
        <v>181</v>
      </c>
      <c r="H48" s="274">
        <f>SUM(H47*0.35)</f>
        <v>0</v>
      </c>
      <c r="I48" s="327"/>
      <c r="J48" s="274">
        <f>SUM(J47*0.35)</f>
        <v>0</v>
      </c>
    </row>
    <row r="49" spans="1:10">
      <c r="A49" s="317"/>
      <c r="F49" s="251"/>
      <c r="G49" s="53" t="s">
        <v>124</v>
      </c>
      <c r="H49" s="275">
        <f>SUM(H47:H48)</f>
        <v>0</v>
      </c>
      <c r="I49" s="328"/>
      <c r="J49" s="275">
        <f>SUM(J47:J48)</f>
        <v>0</v>
      </c>
    </row>
    <row r="50" spans="1:10">
      <c r="A50" s="329"/>
      <c r="B50" s="56"/>
      <c r="F50" s="330"/>
      <c r="G50" s="53" t="s">
        <v>104</v>
      </c>
      <c r="H50" s="276" t="e">
        <f>SUM(H49/G30)</f>
        <v>#DIV/0!</v>
      </c>
      <c r="I50" s="328"/>
      <c r="J50" s="276" t="e">
        <f>SUM(J49/I30)</f>
        <v>#DIV/0!</v>
      </c>
    </row>
    <row r="51" spans="1:10">
      <c r="A51" s="331"/>
      <c r="B51" s="332"/>
      <c r="C51" s="332"/>
      <c r="D51" s="332"/>
      <c r="E51" s="332"/>
      <c r="F51" s="332"/>
      <c r="G51" s="333" t="s">
        <v>118</v>
      </c>
      <c r="H51" s="277">
        <f>'Special Support'!H51</f>
        <v>0</v>
      </c>
      <c r="I51" s="334"/>
      <c r="J51" s="277">
        <f>'Special Support'!J51</f>
        <v>0</v>
      </c>
    </row>
    <row r="52" spans="1:10">
      <c r="A52" s="9"/>
      <c r="F52" s="335"/>
      <c r="G52" s="53" t="s">
        <v>125</v>
      </c>
      <c r="H52" s="275">
        <f>SUM(H49+H51)</f>
        <v>0</v>
      </c>
      <c r="I52" s="336"/>
      <c r="J52" s="275">
        <f>SUM(J49+J51)</f>
        <v>0</v>
      </c>
    </row>
    <row r="53" spans="1:10" ht="13.5" thickBot="1">
      <c r="A53" s="10"/>
      <c r="B53" s="25"/>
      <c r="C53" s="25"/>
      <c r="D53" s="25"/>
      <c r="E53" s="25"/>
      <c r="F53" s="28"/>
      <c r="G53" s="337" t="s">
        <v>109</v>
      </c>
      <c r="H53" s="278" t="e">
        <f>SUM(H52/G30)</f>
        <v>#DIV/0!</v>
      </c>
      <c r="I53" s="338"/>
      <c r="J53" s="278" t="e">
        <f>SUM(J52/I30)</f>
        <v>#DIV/0!</v>
      </c>
    </row>
  </sheetData>
  <mergeCells count="7">
    <mergeCell ref="A1:B5"/>
    <mergeCell ref="C1:I5"/>
    <mergeCell ref="J1:J5"/>
    <mergeCell ref="G13:H14"/>
    <mergeCell ref="I14:J14"/>
    <mergeCell ref="I13:J13"/>
    <mergeCell ref="I12:J12"/>
  </mergeCells>
  <phoneticPr fontId="0" type="noConversion"/>
  <pageMargins left="0.25" right="0.25" top="0.75" bottom="0.75" header="0.3" footer="0.3"/>
  <pageSetup orientation="portrait" r:id="rId1"/>
  <headerFooter alignWithMargins="0">
    <oddFooter xml:space="preserve">&amp;L&amp;8FM 4100 (R05/04)
&amp;C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52"/>
  <sheetViews>
    <sheetView zoomScaleNormal="100" workbookViewId="0">
      <selection activeCell="L9" sqref="L9"/>
    </sheetView>
  </sheetViews>
  <sheetFormatPr defaultColWidth="9.140625" defaultRowHeight="12.75"/>
  <cols>
    <col min="1" max="1" width="13" style="1" customWidth="1"/>
    <col min="2" max="2" width="9.140625" style="1"/>
    <col min="3" max="3" width="7" style="1" customWidth="1"/>
    <col min="4" max="4" width="21.28515625" style="1" customWidth="1"/>
    <col min="5" max="5" width="7.28515625" style="1" customWidth="1"/>
    <col min="6" max="6" width="2.42578125" style="1" customWidth="1"/>
    <col min="7" max="7" width="6.42578125" style="1" customWidth="1"/>
    <col min="8" max="8" width="9.7109375" style="1" customWidth="1"/>
    <col min="9" max="9" width="6.28515625" style="1" customWidth="1"/>
    <col min="10" max="10" width="9.7109375" style="1" customWidth="1"/>
    <col min="11" max="16384" width="9.140625" style="1"/>
  </cols>
  <sheetData>
    <row r="1" spans="1:10" customFormat="1" ht="12.75" customHeight="1">
      <c r="A1" s="370"/>
      <c r="B1" s="370"/>
      <c r="C1" s="375" t="s">
        <v>136</v>
      </c>
      <c r="D1" s="375"/>
      <c r="E1" s="375"/>
      <c r="F1" s="375"/>
      <c r="G1" s="375"/>
      <c r="H1" s="375"/>
      <c r="I1" s="375"/>
      <c r="J1" s="370"/>
    </row>
    <row r="2" spans="1:10" customFormat="1">
      <c r="A2" s="370"/>
      <c r="B2" s="370"/>
      <c r="C2" s="375"/>
      <c r="D2" s="375"/>
      <c r="E2" s="375"/>
      <c r="F2" s="375"/>
      <c r="G2" s="375"/>
      <c r="H2" s="375"/>
      <c r="I2" s="375"/>
      <c r="J2" s="370"/>
    </row>
    <row r="3" spans="1:10" customFormat="1">
      <c r="A3" s="370"/>
      <c r="B3" s="370"/>
      <c r="C3" s="375"/>
      <c r="D3" s="375"/>
      <c r="E3" s="375"/>
      <c r="F3" s="375"/>
      <c r="G3" s="375"/>
      <c r="H3" s="375"/>
      <c r="I3" s="375"/>
      <c r="J3" s="370"/>
    </row>
    <row r="4" spans="1:10" customFormat="1">
      <c r="A4" s="370"/>
      <c r="B4" s="370"/>
      <c r="C4" s="375"/>
      <c r="D4" s="375"/>
      <c r="E4" s="375"/>
      <c r="F4" s="375"/>
      <c r="G4" s="375"/>
      <c r="H4" s="375"/>
      <c r="I4" s="375"/>
      <c r="J4" s="370"/>
    </row>
    <row r="5" spans="1:10" customFormat="1">
      <c r="A5" s="370"/>
      <c r="B5" s="370"/>
      <c r="C5" s="375"/>
      <c r="D5" s="375"/>
      <c r="E5" s="375"/>
      <c r="F5" s="375"/>
      <c r="G5" s="375"/>
      <c r="H5" s="375"/>
      <c r="I5" s="375"/>
      <c r="J5" s="370"/>
    </row>
    <row r="7" spans="1:10" ht="13.5" thickBot="1">
      <c r="A7" s="56" t="s">
        <v>122</v>
      </c>
    </row>
    <row r="8" spans="1:10">
      <c r="A8" s="107" t="s">
        <v>105</v>
      </c>
      <c r="B8" s="108"/>
      <c r="C8" s="108"/>
      <c r="D8" s="108"/>
      <c r="E8" s="108"/>
      <c r="F8" s="108"/>
      <c r="G8" s="108"/>
      <c r="H8" s="108"/>
      <c r="I8" s="108"/>
      <c r="J8" s="109"/>
    </row>
    <row r="9" spans="1:10">
      <c r="A9" s="110" t="str">
        <f>Summary!A9</f>
        <v>Agency Name:</v>
      </c>
      <c r="B9" s="111" t="str">
        <f>Summary!B9</f>
        <v>Example Agency</v>
      </c>
      <c r="C9" s="111"/>
      <c r="D9" s="111"/>
      <c r="E9" s="111" t="s">
        <v>61</v>
      </c>
      <c r="F9" s="111"/>
      <c r="G9" s="111"/>
      <c r="H9" s="111" t="str">
        <f>Summary!H9</f>
        <v>Example Contact</v>
      </c>
      <c r="I9" s="111"/>
      <c r="J9" s="112"/>
    </row>
    <row r="10" spans="1:10">
      <c r="A10" s="110" t="str">
        <f>Summary!A10</f>
        <v>Location:</v>
      </c>
      <c r="B10" s="111" t="str">
        <f>Summary!B10</f>
        <v>Example Location</v>
      </c>
      <c r="C10" s="111"/>
      <c r="D10" s="111"/>
      <c r="E10" s="113" t="s">
        <v>63</v>
      </c>
      <c r="F10" s="111"/>
      <c r="G10" s="111"/>
      <c r="H10" s="111" t="str">
        <f>Summary!H10</f>
        <v>850-555-5555</v>
      </c>
      <c r="I10" s="111"/>
      <c r="J10" s="112"/>
    </row>
    <row r="11" spans="1:10">
      <c r="A11" s="110" t="str">
        <f>Summary!A11</f>
        <v xml:space="preserve">Building: </v>
      </c>
      <c r="B11" s="111" t="str">
        <f>Summary!B11</f>
        <v>Example Building</v>
      </c>
      <c r="C11" s="111"/>
      <c r="D11" s="111"/>
      <c r="E11" s="113" t="s">
        <v>64</v>
      </c>
      <c r="F11" s="111"/>
      <c r="G11" s="111"/>
      <c r="H11" s="114" t="str">
        <f>Summary!H11</f>
        <v>Example @myflorida.com</v>
      </c>
      <c r="I11" s="111"/>
      <c r="J11" s="112"/>
    </row>
    <row r="12" spans="1:10" ht="13.5" thickBot="1">
      <c r="A12" s="115" t="s">
        <v>159</v>
      </c>
      <c r="B12" s="116" t="str">
        <f>Summary!B12</f>
        <v>Example Lease No</v>
      </c>
      <c r="C12" s="116"/>
      <c r="D12" s="116"/>
      <c r="E12" s="117" t="s">
        <v>60</v>
      </c>
      <c r="F12" s="118"/>
      <c r="G12" s="118" t="str">
        <f>Summary!G12</f>
        <v>00/00/0000</v>
      </c>
      <c r="H12" s="119" t="s">
        <v>62</v>
      </c>
      <c r="I12" s="391" t="str">
        <f>Summary!I12</f>
        <v>00/00/0000</v>
      </c>
      <c r="J12" s="392"/>
    </row>
    <row r="13" spans="1:10">
      <c r="A13" s="80"/>
      <c r="B13" s="81"/>
      <c r="C13" s="81"/>
      <c r="D13" s="81"/>
      <c r="E13" s="82"/>
      <c r="F13" s="81"/>
      <c r="G13" s="381" t="s">
        <v>66</v>
      </c>
      <c r="H13" s="382"/>
      <c r="I13" s="387" t="s">
        <v>67</v>
      </c>
      <c r="J13" s="388"/>
    </row>
    <row r="14" spans="1:10">
      <c r="A14" s="74"/>
      <c r="B14" s="81"/>
      <c r="C14" s="81"/>
      <c r="D14" s="83"/>
      <c r="E14" s="81"/>
      <c r="F14" s="81"/>
      <c r="G14" s="383"/>
      <c r="H14" s="384"/>
      <c r="I14" s="385" t="s">
        <v>68</v>
      </c>
      <c r="J14" s="386"/>
    </row>
    <row r="15" spans="1:10" ht="13.5" thickBot="1">
      <c r="A15" s="80" t="s">
        <v>75</v>
      </c>
      <c r="B15" s="81"/>
      <c r="C15" s="81"/>
      <c r="D15" s="81"/>
      <c r="E15" s="345" t="s">
        <v>76</v>
      </c>
      <c r="F15" s="346" t="s">
        <v>65</v>
      </c>
      <c r="G15" s="81" t="s">
        <v>57</v>
      </c>
      <c r="H15" s="347" t="s">
        <v>58</v>
      </c>
      <c r="I15" s="75" t="s">
        <v>57</v>
      </c>
      <c r="J15" s="78" t="s">
        <v>58</v>
      </c>
    </row>
    <row r="16" spans="1:10">
      <c r="A16" s="348" t="s">
        <v>187</v>
      </c>
      <c r="B16" s="349"/>
      <c r="C16" s="350"/>
      <c r="D16" s="351"/>
      <c r="E16" s="352">
        <v>0</v>
      </c>
      <c r="F16" s="353" t="s">
        <v>65</v>
      </c>
      <c r="G16" s="354"/>
      <c r="H16" s="355">
        <f t="shared" ref="H16:H25" si="0">SUM(E16*G16)</f>
        <v>0</v>
      </c>
      <c r="I16" s="128"/>
      <c r="J16" s="280">
        <f t="shared" ref="J16:J25" si="1">SUM(E16*I16)</f>
        <v>0</v>
      </c>
    </row>
    <row r="17" spans="1:10">
      <c r="A17" s="50" t="s">
        <v>190</v>
      </c>
      <c r="B17" s="51"/>
      <c r="C17" s="51"/>
      <c r="D17" s="57"/>
      <c r="E17" s="126">
        <v>0</v>
      </c>
      <c r="F17" s="58" t="s">
        <v>65</v>
      </c>
      <c r="G17" s="127"/>
      <c r="H17" s="269">
        <f t="shared" si="0"/>
        <v>0</v>
      </c>
      <c r="I17" s="104"/>
      <c r="J17" s="269">
        <f t="shared" si="1"/>
        <v>0</v>
      </c>
    </row>
    <row r="18" spans="1:10">
      <c r="A18" s="50" t="s">
        <v>188</v>
      </c>
      <c r="B18" s="59"/>
      <c r="C18" s="51"/>
      <c r="D18" s="57"/>
      <c r="E18" s="126">
        <v>0</v>
      </c>
      <c r="F18" s="58" t="s">
        <v>65</v>
      </c>
      <c r="G18" s="127"/>
      <c r="H18" s="269">
        <f t="shared" si="0"/>
        <v>0</v>
      </c>
      <c r="I18" s="104"/>
      <c r="J18" s="269">
        <f t="shared" si="1"/>
        <v>0</v>
      </c>
    </row>
    <row r="19" spans="1:10">
      <c r="A19" s="50" t="s">
        <v>191</v>
      </c>
      <c r="B19" s="51"/>
      <c r="C19" s="51"/>
      <c r="D19" s="57"/>
      <c r="E19" s="126">
        <v>0</v>
      </c>
      <c r="F19" s="58" t="s">
        <v>65</v>
      </c>
      <c r="G19" s="127"/>
      <c r="H19" s="269">
        <f t="shared" si="0"/>
        <v>0</v>
      </c>
      <c r="I19" s="104"/>
      <c r="J19" s="269">
        <f t="shared" si="1"/>
        <v>0</v>
      </c>
    </row>
    <row r="20" spans="1:10">
      <c r="A20" s="9"/>
      <c r="B20" s="51"/>
      <c r="C20" s="51"/>
      <c r="D20" s="57"/>
      <c r="E20" s="126">
        <v>0</v>
      </c>
      <c r="F20" s="58" t="s">
        <v>65</v>
      </c>
      <c r="G20" s="127"/>
      <c r="H20" s="269">
        <f t="shared" si="0"/>
        <v>0</v>
      </c>
      <c r="I20" s="104"/>
      <c r="J20" s="269">
        <f t="shared" si="1"/>
        <v>0</v>
      </c>
    </row>
    <row r="21" spans="1:10">
      <c r="A21" s="50"/>
      <c r="B21" s="51"/>
      <c r="C21" s="51"/>
      <c r="D21" s="57"/>
      <c r="E21" s="126">
        <v>0</v>
      </c>
      <c r="F21" s="58" t="s">
        <v>65</v>
      </c>
      <c r="G21" s="127"/>
      <c r="H21" s="269">
        <f t="shared" si="0"/>
        <v>0</v>
      </c>
      <c r="I21" s="104"/>
      <c r="J21" s="269">
        <f t="shared" si="1"/>
        <v>0</v>
      </c>
    </row>
    <row r="22" spans="1:10">
      <c r="A22" s="50"/>
      <c r="B22" s="51"/>
      <c r="C22" s="51"/>
      <c r="D22" s="57"/>
      <c r="E22" s="126">
        <v>0</v>
      </c>
      <c r="F22" s="58" t="s">
        <v>65</v>
      </c>
      <c r="G22" s="127"/>
      <c r="H22" s="269">
        <f>SUM(E22*G22)</f>
        <v>0</v>
      </c>
      <c r="I22" s="104"/>
      <c r="J22" s="269">
        <f>SUM(E22*I22)</f>
        <v>0</v>
      </c>
    </row>
    <row r="23" spans="1:10">
      <c r="A23" s="50"/>
      <c r="B23" s="51"/>
      <c r="C23" s="51"/>
      <c r="D23" s="57"/>
      <c r="E23" s="126">
        <v>0</v>
      </c>
      <c r="F23" s="58" t="s">
        <v>65</v>
      </c>
      <c r="G23" s="127"/>
      <c r="H23" s="269">
        <f t="shared" si="0"/>
        <v>0</v>
      </c>
      <c r="I23" s="104"/>
      <c r="J23" s="269">
        <f t="shared" si="1"/>
        <v>0</v>
      </c>
    </row>
    <row r="24" spans="1:10">
      <c r="A24" s="50"/>
      <c r="B24" s="51"/>
      <c r="C24" s="51"/>
      <c r="D24" s="57"/>
      <c r="E24" s="126">
        <v>0</v>
      </c>
      <c r="F24" s="58" t="s">
        <v>65</v>
      </c>
      <c r="G24" s="127"/>
      <c r="H24" s="269">
        <f t="shared" si="0"/>
        <v>0</v>
      </c>
      <c r="I24" s="104"/>
      <c r="J24" s="269">
        <f t="shared" si="1"/>
        <v>0</v>
      </c>
    </row>
    <row r="25" spans="1:10">
      <c r="A25" s="60"/>
      <c r="B25" s="51"/>
      <c r="C25" s="51"/>
      <c r="D25" s="57"/>
      <c r="E25" s="126"/>
      <c r="F25" s="61"/>
      <c r="G25" s="127"/>
      <c r="H25" s="269">
        <f t="shared" si="0"/>
        <v>0</v>
      </c>
      <c r="I25" s="104"/>
      <c r="J25" s="269">
        <f t="shared" si="1"/>
        <v>0</v>
      </c>
    </row>
    <row r="26" spans="1:10" ht="13.5" thickBot="1">
      <c r="A26" s="10"/>
      <c r="B26" s="25"/>
      <c r="C26" s="25"/>
      <c r="D26" s="356"/>
      <c r="E26" s="357"/>
      <c r="F26" s="358"/>
      <c r="G26" s="359" t="s">
        <v>77</v>
      </c>
      <c r="H26" s="360">
        <f>SUM(H16:H25)</f>
        <v>0</v>
      </c>
      <c r="I26" s="55"/>
      <c r="J26" s="279">
        <f>SUM(J16:J25)</f>
        <v>0</v>
      </c>
    </row>
    <row r="27" spans="1:10">
      <c r="A27" s="75" t="s">
        <v>78</v>
      </c>
      <c r="B27" s="73"/>
      <c r="C27" s="73"/>
      <c r="D27" s="73"/>
      <c r="E27" s="76" t="s">
        <v>76</v>
      </c>
      <c r="F27" s="84" t="s">
        <v>65</v>
      </c>
      <c r="G27" s="73" t="s">
        <v>57</v>
      </c>
      <c r="H27" s="77" t="s">
        <v>58</v>
      </c>
      <c r="I27" s="260" t="s">
        <v>57</v>
      </c>
      <c r="J27" s="261" t="s">
        <v>58</v>
      </c>
    </row>
    <row r="28" spans="1:10">
      <c r="A28" s="62" t="s">
        <v>192</v>
      </c>
      <c r="B28" s="63"/>
      <c r="C28" s="63"/>
      <c r="D28" s="63"/>
      <c r="E28" s="361">
        <v>0</v>
      </c>
      <c r="F28" s="64" t="s">
        <v>65</v>
      </c>
      <c r="G28" s="130"/>
      <c r="H28" s="280">
        <f t="shared" ref="H28:H47" si="2">SUM(E28*G28)</f>
        <v>0</v>
      </c>
      <c r="I28" s="131"/>
      <c r="J28" s="285">
        <f t="shared" ref="J28:J47" si="3">SUM(E28*I28)</f>
        <v>0</v>
      </c>
    </row>
    <row r="29" spans="1:10">
      <c r="A29" s="50" t="s">
        <v>189</v>
      </c>
      <c r="B29" s="51"/>
      <c r="C29" s="51"/>
      <c r="D29" s="51"/>
      <c r="E29" s="363">
        <v>0</v>
      </c>
      <c r="F29" s="52" t="s">
        <v>65</v>
      </c>
      <c r="G29" s="103"/>
      <c r="H29" s="269">
        <f t="shared" si="2"/>
        <v>0</v>
      </c>
      <c r="I29" s="104"/>
      <c r="J29" s="269">
        <f t="shared" si="3"/>
        <v>0</v>
      </c>
    </row>
    <row r="30" spans="1:10">
      <c r="A30" s="50" t="s">
        <v>193</v>
      </c>
      <c r="B30" s="51"/>
      <c r="C30" s="51"/>
      <c r="D30" s="51"/>
      <c r="E30" s="362">
        <v>0</v>
      </c>
      <c r="F30" s="52" t="s">
        <v>65</v>
      </c>
      <c r="G30" s="103"/>
      <c r="H30" s="269">
        <f t="shared" si="2"/>
        <v>0</v>
      </c>
      <c r="I30" s="104"/>
      <c r="J30" s="269">
        <f t="shared" si="3"/>
        <v>0</v>
      </c>
    </row>
    <row r="31" spans="1:10">
      <c r="A31" s="50" t="s">
        <v>194</v>
      </c>
      <c r="B31" s="51"/>
      <c r="C31" s="51"/>
      <c r="D31" s="51"/>
      <c r="E31" s="126">
        <v>0</v>
      </c>
      <c r="F31" s="52" t="s">
        <v>65</v>
      </c>
      <c r="G31" s="103"/>
      <c r="H31" s="269">
        <f t="shared" si="2"/>
        <v>0</v>
      </c>
      <c r="I31" s="104"/>
      <c r="J31" s="269">
        <f t="shared" si="3"/>
        <v>0</v>
      </c>
    </row>
    <row r="32" spans="1:10">
      <c r="A32" s="50" t="s">
        <v>195</v>
      </c>
      <c r="B32" s="51"/>
      <c r="C32" s="51"/>
      <c r="D32" s="51"/>
      <c r="E32" s="126">
        <v>0</v>
      </c>
      <c r="F32" s="52" t="s">
        <v>65</v>
      </c>
      <c r="G32" s="103"/>
      <c r="H32" s="269">
        <f t="shared" si="2"/>
        <v>0</v>
      </c>
      <c r="I32" s="104"/>
      <c r="J32" s="269">
        <f t="shared" si="3"/>
        <v>0</v>
      </c>
    </row>
    <row r="33" spans="1:10">
      <c r="A33" s="50" t="s">
        <v>196</v>
      </c>
      <c r="B33" s="51"/>
      <c r="C33" s="51"/>
      <c r="D33" s="51"/>
      <c r="E33" s="126">
        <v>0</v>
      </c>
      <c r="F33" s="52" t="s">
        <v>65</v>
      </c>
      <c r="G33" s="103"/>
      <c r="H33" s="269">
        <f t="shared" si="2"/>
        <v>0</v>
      </c>
      <c r="I33" s="104"/>
      <c r="J33" s="269">
        <f t="shared" si="3"/>
        <v>0</v>
      </c>
    </row>
    <row r="34" spans="1:10">
      <c r="A34" s="50" t="s">
        <v>197</v>
      </c>
      <c r="B34" s="51"/>
      <c r="C34" s="51"/>
      <c r="D34" s="51"/>
      <c r="E34" s="126">
        <v>0</v>
      </c>
      <c r="F34" s="52" t="s">
        <v>65</v>
      </c>
      <c r="G34" s="103"/>
      <c r="H34" s="269">
        <f t="shared" si="2"/>
        <v>0</v>
      </c>
      <c r="I34" s="104"/>
      <c r="J34" s="269">
        <f t="shared" si="3"/>
        <v>0</v>
      </c>
    </row>
    <row r="35" spans="1:10">
      <c r="A35" s="50" t="s">
        <v>198</v>
      </c>
      <c r="B35" s="51"/>
      <c r="C35" s="51"/>
      <c r="D35" s="51"/>
      <c r="E35" s="126">
        <v>0</v>
      </c>
      <c r="F35" s="52" t="s">
        <v>65</v>
      </c>
      <c r="G35" s="103"/>
      <c r="H35" s="269">
        <f t="shared" si="2"/>
        <v>0</v>
      </c>
      <c r="I35" s="104"/>
      <c r="J35" s="269">
        <f t="shared" si="3"/>
        <v>0</v>
      </c>
    </row>
    <row r="36" spans="1:10">
      <c r="A36" s="50" t="s">
        <v>199</v>
      </c>
      <c r="B36" s="51"/>
      <c r="C36" s="51"/>
      <c r="D36" s="51"/>
      <c r="E36" s="126">
        <v>0</v>
      </c>
      <c r="F36" s="52" t="s">
        <v>65</v>
      </c>
      <c r="G36" s="103"/>
      <c r="H36" s="269">
        <f t="shared" si="2"/>
        <v>0</v>
      </c>
      <c r="I36" s="104"/>
      <c r="J36" s="269">
        <f t="shared" si="3"/>
        <v>0</v>
      </c>
    </row>
    <row r="37" spans="1:10">
      <c r="A37" s="50" t="s">
        <v>200</v>
      </c>
      <c r="B37" s="51"/>
      <c r="C37" s="51"/>
      <c r="D37" s="51"/>
      <c r="E37" s="126">
        <v>0</v>
      </c>
      <c r="F37" s="52" t="s">
        <v>65</v>
      </c>
      <c r="G37" s="103"/>
      <c r="H37" s="269">
        <f t="shared" si="2"/>
        <v>0</v>
      </c>
      <c r="I37" s="104"/>
      <c r="J37" s="269">
        <f t="shared" si="3"/>
        <v>0</v>
      </c>
    </row>
    <row r="38" spans="1:10">
      <c r="A38" s="50" t="s">
        <v>201</v>
      </c>
      <c r="B38" s="51"/>
      <c r="C38" s="51"/>
      <c r="D38" s="51"/>
      <c r="E38" s="126">
        <v>0</v>
      </c>
      <c r="F38" s="52" t="s">
        <v>65</v>
      </c>
      <c r="G38" s="103"/>
      <c r="H38" s="269">
        <f>SUM(E38*G38)</f>
        <v>0</v>
      </c>
      <c r="I38" s="104"/>
      <c r="J38" s="269">
        <f>SUM(E38*I38)</f>
        <v>0</v>
      </c>
    </row>
    <row r="39" spans="1:10">
      <c r="A39" s="50" t="s">
        <v>202</v>
      </c>
      <c r="B39" s="51"/>
      <c r="C39" s="51"/>
      <c r="D39" s="51"/>
      <c r="E39" s="126">
        <v>0</v>
      </c>
      <c r="F39" s="52" t="s">
        <v>65</v>
      </c>
      <c r="G39" s="103"/>
      <c r="H39" s="269">
        <f>SUM(E39*G39)</f>
        <v>0</v>
      </c>
      <c r="I39" s="104"/>
      <c r="J39" s="269">
        <f>SUM(E39*I39)</f>
        <v>0</v>
      </c>
    </row>
    <row r="40" spans="1:10">
      <c r="A40" s="50" t="s">
        <v>203</v>
      </c>
      <c r="B40" s="51"/>
      <c r="C40" s="51"/>
      <c r="D40" s="51"/>
      <c r="E40" s="126">
        <v>0</v>
      </c>
      <c r="F40" s="52" t="s">
        <v>65</v>
      </c>
      <c r="G40" s="103"/>
      <c r="H40" s="269">
        <f t="shared" si="2"/>
        <v>0</v>
      </c>
      <c r="I40" s="104"/>
      <c r="J40" s="269">
        <f t="shared" si="3"/>
        <v>0</v>
      </c>
    </row>
    <row r="41" spans="1:10">
      <c r="A41" s="50" t="s">
        <v>204</v>
      </c>
      <c r="B41" s="51"/>
      <c r="C41" s="51"/>
      <c r="D41" s="51"/>
      <c r="E41" s="126">
        <v>0</v>
      </c>
      <c r="F41" s="52" t="s">
        <v>65</v>
      </c>
      <c r="G41" s="103"/>
      <c r="H41" s="269">
        <f t="shared" si="2"/>
        <v>0</v>
      </c>
      <c r="I41" s="104"/>
      <c r="J41" s="269">
        <f t="shared" si="3"/>
        <v>0</v>
      </c>
    </row>
    <row r="42" spans="1:10">
      <c r="A42" s="50" t="s">
        <v>205</v>
      </c>
      <c r="B42" s="51"/>
      <c r="C42" s="51"/>
      <c r="D42" s="51"/>
      <c r="E42" s="126">
        <v>0</v>
      </c>
      <c r="F42" s="52" t="s">
        <v>65</v>
      </c>
      <c r="G42" s="103"/>
      <c r="H42" s="269">
        <f t="shared" si="2"/>
        <v>0</v>
      </c>
      <c r="I42" s="104"/>
      <c r="J42" s="269">
        <f t="shared" si="3"/>
        <v>0</v>
      </c>
    </row>
    <row r="43" spans="1:10">
      <c r="A43" s="50" t="s">
        <v>206</v>
      </c>
      <c r="B43" s="51"/>
      <c r="C43" s="51"/>
      <c r="D43" s="51"/>
      <c r="E43" s="126">
        <v>0</v>
      </c>
      <c r="F43" s="52" t="s">
        <v>65</v>
      </c>
      <c r="G43" s="103"/>
      <c r="H43" s="269">
        <f t="shared" si="2"/>
        <v>0</v>
      </c>
      <c r="I43" s="104"/>
      <c r="J43" s="269">
        <f t="shared" si="3"/>
        <v>0</v>
      </c>
    </row>
    <row r="44" spans="1:10">
      <c r="A44" s="50" t="s">
        <v>207</v>
      </c>
      <c r="B44" s="51"/>
      <c r="C44" s="51"/>
      <c r="D44" s="51"/>
      <c r="E44" s="126">
        <v>0</v>
      </c>
      <c r="F44" s="52" t="s">
        <v>65</v>
      </c>
      <c r="G44" s="103"/>
      <c r="H44" s="269">
        <f t="shared" si="2"/>
        <v>0</v>
      </c>
      <c r="I44" s="104"/>
      <c r="J44" s="269">
        <f t="shared" si="3"/>
        <v>0</v>
      </c>
    </row>
    <row r="45" spans="1:10">
      <c r="A45" s="50"/>
      <c r="B45" s="51"/>
      <c r="C45" s="51"/>
      <c r="D45" s="51"/>
      <c r="E45" s="126">
        <v>0</v>
      </c>
      <c r="F45" s="52" t="s">
        <v>65</v>
      </c>
      <c r="G45" s="103"/>
      <c r="H45" s="269">
        <f t="shared" si="2"/>
        <v>0</v>
      </c>
      <c r="I45" s="104"/>
      <c r="J45" s="269">
        <f t="shared" si="3"/>
        <v>0</v>
      </c>
    </row>
    <row r="46" spans="1:10">
      <c r="A46" s="50"/>
      <c r="B46" s="51"/>
      <c r="C46" s="51"/>
      <c r="D46" s="51"/>
      <c r="E46" s="126">
        <v>0</v>
      </c>
      <c r="F46" s="52" t="s">
        <v>65</v>
      </c>
      <c r="G46" s="103"/>
      <c r="H46" s="269">
        <f t="shared" si="2"/>
        <v>0</v>
      </c>
      <c r="I46" s="104"/>
      <c r="J46" s="269">
        <f t="shared" si="3"/>
        <v>0</v>
      </c>
    </row>
    <row r="47" spans="1:10">
      <c r="A47" s="66"/>
      <c r="B47" s="67"/>
      <c r="C47" s="67"/>
      <c r="D47" s="67"/>
      <c r="E47" s="129"/>
      <c r="F47" s="68"/>
      <c r="G47" s="105"/>
      <c r="H47" s="269">
        <f t="shared" si="2"/>
        <v>0</v>
      </c>
      <c r="I47" s="106"/>
      <c r="J47" s="269">
        <f t="shared" si="3"/>
        <v>0</v>
      </c>
    </row>
    <row r="48" spans="1:10" ht="13.5" thickBot="1">
      <c r="A48" s="69"/>
      <c r="B48" s="70"/>
      <c r="C48" s="70"/>
      <c r="D48" s="85"/>
      <c r="E48" s="85"/>
      <c r="F48" s="85"/>
      <c r="G48" s="71" t="s">
        <v>79</v>
      </c>
      <c r="H48" s="281">
        <f>SUM(H28:H47)</f>
        <v>0</v>
      </c>
      <c r="I48" s="86"/>
      <c r="J48" s="281">
        <f>SUM(J29:J47)</f>
        <v>0</v>
      </c>
    </row>
    <row r="49" spans="1:10">
      <c r="A49" s="22"/>
      <c r="B49" s="23"/>
      <c r="C49" s="23"/>
      <c r="D49" s="89"/>
      <c r="E49" s="89"/>
      <c r="F49" s="89"/>
      <c r="G49" s="90" t="s">
        <v>127</v>
      </c>
      <c r="H49" s="282">
        <f>SUM(H26+H48)</f>
        <v>0</v>
      </c>
      <c r="I49" s="91"/>
      <c r="J49" s="286">
        <f>SUM(J26+J48)</f>
        <v>0</v>
      </c>
    </row>
    <row r="50" spans="1:10">
      <c r="A50" s="20"/>
      <c r="B50" s="56"/>
      <c r="D50" s="92"/>
      <c r="E50" s="92"/>
      <c r="F50" s="92"/>
      <c r="G50" s="93" t="s">
        <v>80</v>
      </c>
      <c r="H50" s="283">
        <f>SUM(H49*0.3)</f>
        <v>0</v>
      </c>
      <c r="I50" s="94"/>
      <c r="J50" s="287">
        <f>SUM(J49*0.3)</f>
        <v>0</v>
      </c>
    </row>
    <row r="51" spans="1:10">
      <c r="A51" s="65"/>
      <c r="B51" s="4"/>
      <c r="C51" s="4"/>
      <c r="D51" s="4"/>
      <c r="E51" s="4"/>
      <c r="F51" s="4"/>
      <c r="G51" s="87" t="s">
        <v>81</v>
      </c>
      <c r="H51" s="284">
        <f>SUM(H49:H50)</f>
        <v>0</v>
      </c>
      <c r="I51" s="88"/>
      <c r="J51" s="288">
        <f>SUM(J49:J50)</f>
        <v>0</v>
      </c>
    </row>
    <row r="52" spans="1:10" ht="13.5" thickBot="1">
      <c r="A52" s="27"/>
      <c r="B52" s="24"/>
      <c r="C52" s="25"/>
      <c r="D52" s="25"/>
      <c r="E52" s="25"/>
      <c r="F52" s="28"/>
      <c r="G52" s="25"/>
      <c r="H52" s="25"/>
      <c r="I52" s="10"/>
      <c r="J52" s="26"/>
    </row>
  </sheetData>
  <mergeCells count="7">
    <mergeCell ref="A1:B5"/>
    <mergeCell ref="C1:I5"/>
    <mergeCell ref="J1:J5"/>
    <mergeCell ref="G13:H14"/>
    <mergeCell ref="I14:J14"/>
    <mergeCell ref="I13:J13"/>
    <mergeCell ref="I12:J12"/>
  </mergeCells>
  <phoneticPr fontId="0" type="noConversion"/>
  <printOptions horizontalCentered="1"/>
  <pageMargins left="0.25" right="0.25" top="0.75" bottom="0.75" header="0.3" footer="0.3"/>
  <pageSetup orientation="portrait" r:id="rId1"/>
  <headerFooter alignWithMargins="0">
    <oddFooter xml:space="preserve">&amp;L&amp;8FM 4100 (R05/04)
</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J53"/>
  <sheetViews>
    <sheetView zoomScaleNormal="100" workbookViewId="0">
      <selection activeCell="G18" sqref="G18"/>
    </sheetView>
  </sheetViews>
  <sheetFormatPr defaultColWidth="9.140625" defaultRowHeight="12.75"/>
  <cols>
    <col min="1" max="1" width="13" style="1" customWidth="1"/>
    <col min="2" max="2" width="9.140625" style="1"/>
    <col min="3" max="3" width="7" style="1" customWidth="1"/>
    <col min="4" max="4" width="21.28515625" style="1" customWidth="1"/>
    <col min="5" max="5" width="7.28515625" style="1" customWidth="1"/>
    <col min="6" max="6" width="2.42578125" style="1" customWidth="1"/>
    <col min="7" max="10" width="10.7109375" style="1" customWidth="1"/>
    <col min="11" max="16384" width="9.140625" style="1"/>
  </cols>
  <sheetData>
    <row r="1" spans="1:10" customFormat="1" ht="12.75" customHeight="1">
      <c r="A1" s="370"/>
      <c r="B1" s="370"/>
      <c r="C1" s="375" t="s">
        <v>136</v>
      </c>
      <c r="D1" s="375"/>
      <c r="E1" s="375"/>
      <c r="F1" s="375"/>
      <c r="G1" s="375"/>
      <c r="H1" s="375"/>
      <c r="I1" s="375"/>
      <c r="J1" s="370"/>
    </row>
    <row r="2" spans="1:10" customFormat="1">
      <c r="A2" s="370"/>
      <c r="B2" s="370"/>
      <c r="C2" s="375"/>
      <c r="D2" s="375"/>
      <c r="E2" s="375"/>
      <c r="F2" s="375"/>
      <c r="G2" s="375"/>
      <c r="H2" s="375"/>
      <c r="I2" s="375"/>
      <c r="J2" s="370"/>
    </row>
    <row r="3" spans="1:10" customFormat="1">
      <c r="A3" s="370"/>
      <c r="B3" s="370"/>
      <c r="C3" s="375"/>
      <c r="D3" s="375"/>
      <c r="E3" s="375"/>
      <c r="F3" s="375"/>
      <c r="G3" s="375"/>
      <c r="H3" s="375"/>
      <c r="I3" s="375"/>
      <c r="J3" s="370"/>
    </row>
    <row r="4" spans="1:10" customFormat="1">
      <c r="A4" s="370"/>
      <c r="B4" s="370"/>
      <c r="C4" s="375"/>
      <c r="D4" s="375"/>
      <c r="E4" s="375"/>
      <c r="F4" s="375"/>
      <c r="G4" s="375"/>
      <c r="H4" s="375"/>
      <c r="I4" s="375"/>
      <c r="J4" s="370"/>
    </row>
    <row r="5" spans="1:10" customFormat="1">
      <c r="A5" s="370"/>
      <c r="B5" s="370"/>
      <c r="C5" s="375"/>
      <c r="D5" s="375"/>
      <c r="E5" s="375"/>
      <c r="F5" s="375"/>
      <c r="G5" s="375"/>
      <c r="H5" s="375"/>
      <c r="I5" s="375"/>
      <c r="J5" s="370"/>
    </row>
    <row r="7" spans="1:10" ht="15" thickBot="1">
      <c r="A7" s="79" t="s">
        <v>132</v>
      </c>
    </row>
    <row r="8" spans="1:10">
      <c r="A8" s="107" t="s">
        <v>131</v>
      </c>
      <c r="B8" s="108"/>
      <c r="C8" s="108"/>
      <c r="D8" s="108"/>
      <c r="E8" s="108"/>
      <c r="F8" s="108"/>
      <c r="G8" s="108"/>
      <c r="H8" s="108"/>
      <c r="I8" s="108"/>
      <c r="J8" s="109"/>
    </row>
    <row r="9" spans="1:10">
      <c r="A9" s="120" t="str">
        <f>Summary!A9</f>
        <v>Agency Name:</v>
      </c>
      <c r="B9" s="111"/>
      <c r="C9" s="403" t="str">
        <f>Summary!B9</f>
        <v>Example Agency</v>
      </c>
      <c r="D9" s="403"/>
      <c r="E9" s="121" t="s">
        <v>128</v>
      </c>
      <c r="F9" s="111"/>
      <c r="G9" s="111"/>
      <c r="H9" s="403" t="str">
        <f>Summary!H9</f>
        <v>Example Contact</v>
      </c>
      <c r="I9" s="403"/>
      <c r="J9" s="404"/>
    </row>
    <row r="10" spans="1:10">
      <c r="A10" s="120" t="s">
        <v>134</v>
      </c>
      <c r="B10" s="402"/>
      <c r="C10" s="402"/>
      <c r="D10" s="402"/>
      <c r="E10" s="122" t="s">
        <v>63</v>
      </c>
      <c r="F10" s="111"/>
      <c r="G10" s="111"/>
      <c r="H10" s="403" t="str">
        <f>Summary!H10</f>
        <v>850-555-5555</v>
      </c>
      <c r="I10" s="403"/>
      <c r="J10" s="112"/>
    </row>
    <row r="11" spans="1:10">
      <c r="A11" s="120"/>
      <c r="B11" s="402"/>
      <c r="C11" s="402"/>
      <c r="D11" s="402"/>
      <c r="E11" s="122" t="s">
        <v>64</v>
      </c>
      <c r="F11" s="111"/>
      <c r="G11" s="111"/>
      <c r="H11" s="114" t="str">
        <f>Summary!H11</f>
        <v>Example @myflorida.com</v>
      </c>
      <c r="I11" s="111"/>
      <c r="J11" s="112"/>
    </row>
    <row r="12" spans="1:10" ht="13.5" thickBot="1">
      <c r="A12" s="123"/>
      <c r="B12" s="116"/>
      <c r="C12" s="116"/>
      <c r="D12" s="116"/>
      <c r="E12" s="124" t="s">
        <v>60</v>
      </c>
      <c r="F12" s="118"/>
      <c r="G12" s="118" t="str">
        <f>Summary!G12</f>
        <v>00/00/0000</v>
      </c>
      <c r="H12" s="125" t="s">
        <v>62</v>
      </c>
      <c r="I12" s="391" t="str">
        <f>Summary!I12</f>
        <v>00/00/0000</v>
      </c>
      <c r="J12" s="392"/>
    </row>
    <row r="13" spans="1:10">
      <c r="A13" s="72" t="s">
        <v>133</v>
      </c>
      <c r="B13" s="81"/>
      <c r="C13" s="81"/>
      <c r="D13" s="81"/>
      <c r="E13" s="82"/>
      <c r="F13" s="81"/>
      <c r="G13" s="381" t="s">
        <v>66</v>
      </c>
      <c r="H13" s="382"/>
      <c r="I13" s="387" t="s">
        <v>67</v>
      </c>
      <c r="J13" s="388"/>
    </row>
    <row r="14" spans="1:10">
      <c r="A14" s="74"/>
      <c r="B14" s="81"/>
      <c r="C14" s="81"/>
      <c r="D14" s="83"/>
      <c r="E14" s="81"/>
      <c r="F14" s="81"/>
      <c r="G14" s="383"/>
      <c r="H14" s="384"/>
      <c r="I14" s="385" t="s">
        <v>68</v>
      </c>
      <c r="J14" s="386"/>
    </row>
    <row r="15" spans="1:10">
      <c r="A15" s="75" t="s">
        <v>107</v>
      </c>
      <c r="B15" s="73"/>
      <c r="C15" s="73"/>
      <c r="D15" s="73"/>
      <c r="E15" s="76" t="s">
        <v>56</v>
      </c>
      <c r="F15" s="84" t="s">
        <v>65</v>
      </c>
      <c r="G15" s="73" t="s">
        <v>57</v>
      </c>
      <c r="H15" s="77" t="s">
        <v>58</v>
      </c>
      <c r="I15" s="75" t="s">
        <v>57</v>
      </c>
      <c r="J15" s="78" t="s">
        <v>58</v>
      </c>
    </row>
    <row r="16" spans="1:10">
      <c r="A16" s="20" t="s">
        <v>18</v>
      </c>
      <c r="B16" s="1" t="s">
        <v>48</v>
      </c>
      <c r="D16" s="7" t="s">
        <v>19</v>
      </c>
      <c r="E16" s="13">
        <v>225</v>
      </c>
      <c r="F16" s="30" t="s">
        <v>65</v>
      </c>
      <c r="G16" s="339"/>
      <c r="H16" s="289">
        <f>SUM(E16*G16)</f>
        <v>0</v>
      </c>
      <c r="I16" s="342"/>
      <c r="J16" s="142">
        <f>SUM(E16*I16)</f>
        <v>0</v>
      </c>
    </row>
    <row r="17" spans="1:10">
      <c r="A17" s="18"/>
      <c r="B17" s="2" t="s">
        <v>72</v>
      </c>
      <c r="C17" s="3"/>
      <c r="D17" s="5"/>
      <c r="E17" s="11"/>
      <c r="F17" s="15"/>
      <c r="G17" s="340"/>
      <c r="H17" s="146"/>
      <c r="I17" s="343"/>
      <c r="J17" s="144"/>
    </row>
    <row r="18" spans="1:10">
      <c r="A18" s="19" t="s">
        <v>22</v>
      </c>
      <c r="B18" s="4" t="s">
        <v>48</v>
      </c>
      <c r="C18" s="4"/>
      <c r="D18" s="6" t="s">
        <v>23</v>
      </c>
      <c r="E18" s="12">
        <v>150</v>
      </c>
      <c r="F18" s="17" t="s">
        <v>65</v>
      </c>
      <c r="G18" s="341"/>
      <c r="H18" s="290">
        <f>SUM(E18*G18)</f>
        <v>0</v>
      </c>
      <c r="I18" s="344"/>
      <c r="J18" s="142">
        <f>SUM(E18*I18)</f>
        <v>0</v>
      </c>
    </row>
    <row r="19" spans="1:10">
      <c r="A19" s="18"/>
      <c r="B19" s="2" t="s">
        <v>73</v>
      </c>
      <c r="C19" s="3"/>
      <c r="D19" s="5"/>
      <c r="E19" s="11"/>
      <c r="F19" s="15"/>
      <c r="G19" s="340"/>
      <c r="H19" s="146"/>
      <c r="I19" s="343"/>
      <c r="J19" s="144"/>
    </row>
    <row r="20" spans="1:10">
      <c r="A20" s="19" t="s">
        <v>26</v>
      </c>
      <c r="B20" s="4" t="s">
        <v>48</v>
      </c>
      <c r="C20" s="4"/>
      <c r="D20" s="6" t="s">
        <v>84</v>
      </c>
      <c r="E20" s="12">
        <v>100</v>
      </c>
      <c r="F20" s="17" t="s">
        <v>65</v>
      </c>
      <c r="G20" s="341"/>
      <c r="H20" s="290">
        <f>SUM(E20*G20)</f>
        <v>0</v>
      </c>
      <c r="I20" s="344"/>
      <c r="J20" s="142">
        <f>SUM(E20*I20)</f>
        <v>0</v>
      </c>
    </row>
    <row r="21" spans="1:10">
      <c r="A21" s="18"/>
      <c r="B21" s="2" t="s">
        <v>49</v>
      </c>
      <c r="C21" s="3"/>
      <c r="D21" s="5" t="s">
        <v>83</v>
      </c>
      <c r="E21" s="11"/>
      <c r="F21" s="15"/>
      <c r="G21" s="340"/>
      <c r="H21" s="146"/>
      <c r="I21" s="343"/>
      <c r="J21" s="144"/>
    </row>
    <row r="22" spans="1:10">
      <c r="A22" s="19" t="s">
        <v>30</v>
      </c>
      <c r="B22" s="4" t="s">
        <v>50</v>
      </c>
      <c r="C22" s="4"/>
      <c r="D22" s="6" t="s">
        <v>82</v>
      </c>
      <c r="E22" s="12">
        <v>80</v>
      </c>
      <c r="F22" s="17" t="s">
        <v>65</v>
      </c>
      <c r="G22" s="341"/>
      <c r="H22" s="290">
        <f>SUM(E22*G22)</f>
        <v>0</v>
      </c>
      <c r="I22" s="344"/>
      <c r="J22" s="142">
        <f>SUM(E22*I22)</f>
        <v>0</v>
      </c>
    </row>
    <row r="23" spans="1:10">
      <c r="A23" s="18"/>
      <c r="B23" s="3"/>
      <c r="C23" s="3"/>
      <c r="D23" s="5" t="s">
        <v>51</v>
      </c>
      <c r="E23" s="11"/>
      <c r="F23" s="15"/>
      <c r="G23" s="340"/>
      <c r="H23" s="146"/>
      <c r="I23" s="343"/>
      <c r="J23" s="144"/>
    </row>
    <row r="24" spans="1:10">
      <c r="A24" s="19" t="s">
        <v>35</v>
      </c>
      <c r="B24" s="4" t="s">
        <v>50</v>
      </c>
      <c r="C24" s="4"/>
      <c r="D24" s="6" t="s">
        <v>39</v>
      </c>
      <c r="E24" s="12">
        <v>60</v>
      </c>
      <c r="F24" s="17" t="s">
        <v>65</v>
      </c>
      <c r="G24" s="341"/>
      <c r="H24" s="290">
        <f>SUM(E24*G24)</f>
        <v>0</v>
      </c>
      <c r="I24" s="344"/>
      <c r="J24" s="142">
        <f>SUM(E24*I24)</f>
        <v>0</v>
      </c>
    </row>
    <row r="25" spans="1:10">
      <c r="A25" s="18"/>
      <c r="B25" s="3"/>
      <c r="C25" s="3"/>
      <c r="D25" s="5"/>
      <c r="E25" s="11"/>
      <c r="F25" s="15"/>
      <c r="G25" s="340"/>
      <c r="H25" s="146"/>
      <c r="I25" s="343"/>
      <c r="J25" s="144"/>
    </row>
    <row r="26" spans="1:10">
      <c r="A26" s="19"/>
      <c r="B26" s="4"/>
      <c r="C26" s="4"/>
      <c r="D26" s="6"/>
      <c r="E26" s="12"/>
      <c r="F26" s="17" t="s">
        <v>65</v>
      </c>
      <c r="G26" s="341"/>
      <c r="H26" s="290">
        <f>SUM(E26*G26)</f>
        <v>0</v>
      </c>
      <c r="I26" s="344"/>
      <c r="J26" s="142">
        <f>SUM(E26*I26)</f>
        <v>0</v>
      </c>
    </row>
    <row r="27" spans="1:10">
      <c r="A27" s="18"/>
      <c r="B27" s="3"/>
      <c r="C27" s="3"/>
      <c r="D27" s="5"/>
      <c r="E27" s="11"/>
      <c r="F27" s="15"/>
      <c r="G27" s="340"/>
      <c r="H27" s="146"/>
      <c r="I27" s="343"/>
      <c r="J27" s="144"/>
    </row>
    <row r="28" spans="1:10">
      <c r="A28" s="19"/>
      <c r="B28" s="4"/>
      <c r="C28" s="4"/>
      <c r="D28" s="6"/>
      <c r="E28" s="12"/>
      <c r="F28" s="17" t="s">
        <v>65</v>
      </c>
      <c r="G28" s="341"/>
      <c r="H28" s="290">
        <f>SUM(E28*G28)</f>
        <v>0</v>
      </c>
      <c r="I28" s="344"/>
      <c r="J28" s="142">
        <f>SUM(E28*I28)</f>
        <v>0</v>
      </c>
    </row>
    <row r="29" spans="1:10">
      <c r="A29" s="14"/>
      <c r="B29" s="3"/>
      <c r="C29" s="3"/>
      <c r="D29" s="5"/>
      <c r="E29" s="11"/>
      <c r="F29" s="15"/>
      <c r="G29" s="340"/>
      <c r="H29" s="146"/>
      <c r="I29" s="343"/>
      <c r="J29" s="144"/>
    </row>
    <row r="30" spans="1:10">
      <c r="A30" s="9"/>
      <c r="D30" s="95"/>
      <c r="E30" s="96"/>
      <c r="F30" s="53" t="s">
        <v>112</v>
      </c>
      <c r="G30" s="148">
        <f>SUM(G16+G18+G20+G22+G24+G26+G28)</f>
        <v>0</v>
      </c>
      <c r="H30" s="291"/>
      <c r="I30" s="147">
        <f>SUM(I16+I18+I20+I22+I24+I26+I28)</f>
        <v>0</v>
      </c>
      <c r="J30" s="293"/>
    </row>
    <row r="31" spans="1:10" ht="13.5" thickBot="1">
      <c r="A31" s="9"/>
      <c r="D31" s="7"/>
      <c r="F31" s="16"/>
      <c r="G31" s="54" t="s">
        <v>111</v>
      </c>
      <c r="H31" s="292">
        <f>SUM(H16+H18+H20+H22+H24+H26+H28)</f>
        <v>0</v>
      </c>
      <c r="I31" s="55"/>
      <c r="J31" s="294">
        <f>SUM(J16+J18+J20+J22+J24+J26+J28)</f>
        <v>0</v>
      </c>
    </row>
    <row r="32" spans="1:10">
      <c r="A32" s="72" t="s">
        <v>129</v>
      </c>
      <c r="B32" s="21"/>
      <c r="C32" s="21"/>
      <c r="D32" s="21"/>
      <c r="E32" s="97"/>
      <c r="F32" s="98"/>
      <c r="G32" s="99"/>
      <c r="H32" s="100"/>
      <c r="I32" s="99"/>
      <c r="J32" s="101"/>
    </row>
    <row r="33" spans="1:10">
      <c r="A33" s="75"/>
      <c r="B33" s="73"/>
      <c r="C33" s="73"/>
      <c r="D33" s="73"/>
      <c r="E33" s="73"/>
      <c r="F33" s="73"/>
      <c r="G33" s="73"/>
      <c r="H33" s="73"/>
      <c r="I33" s="73"/>
      <c r="J33" s="102"/>
    </row>
    <row r="34" spans="1:10">
      <c r="A34" s="393"/>
      <c r="B34" s="394"/>
      <c r="C34" s="394"/>
      <c r="D34" s="394"/>
      <c r="E34" s="394"/>
      <c r="F34" s="394"/>
      <c r="G34" s="394"/>
      <c r="H34" s="394"/>
      <c r="I34" s="394"/>
      <c r="J34" s="395"/>
    </row>
    <row r="35" spans="1:10">
      <c r="A35" s="396"/>
      <c r="B35" s="397"/>
      <c r="C35" s="397"/>
      <c r="D35" s="397"/>
      <c r="E35" s="397"/>
      <c r="F35" s="397"/>
      <c r="G35" s="397"/>
      <c r="H35" s="397"/>
      <c r="I35" s="397"/>
      <c r="J35" s="398"/>
    </row>
    <row r="36" spans="1:10">
      <c r="A36" s="396"/>
      <c r="B36" s="397"/>
      <c r="C36" s="397"/>
      <c r="D36" s="397"/>
      <c r="E36" s="397"/>
      <c r="F36" s="397"/>
      <c r="G36" s="397"/>
      <c r="H36" s="397"/>
      <c r="I36" s="397"/>
      <c r="J36" s="398"/>
    </row>
    <row r="37" spans="1:10">
      <c r="A37" s="396"/>
      <c r="B37" s="397"/>
      <c r="C37" s="397"/>
      <c r="D37" s="397"/>
      <c r="E37" s="397"/>
      <c r="F37" s="397"/>
      <c r="G37" s="397"/>
      <c r="H37" s="397"/>
      <c r="I37" s="397"/>
      <c r="J37" s="398"/>
    </row>
    <row r="38" spans="1:10">
      <c r="A38" s="396"/>
      <c r="B38" s="397"/>
      <c r="C38" s="397"/>
      <c r="D38" s="397"/>
      <c r="E38" s="397"/>
      <c r="F38" s="397"/>
      <c r="G38" s="397"/>
      <c r="H38" s="397"/>
      <c r="I38" s="397"/>
      <c r="J38" s="398"/>
    </row>
    <row r="39" spans="1:10">
      <c r="A39" s="396"/>
      <c r="B39" s="397"/>
      <c r="C39" s="397"/>
      <c r="D39" s="397"/>
      <c r="E39" s="397"/>
      <c r="F39" s="397"/>
      <c r="G39" s="397"/>
      <c r="H39" s="397"/>
      <c r="I39" s="397"/>
      <c r="J39" s="398"/>
    </row>
    <row r="40" spans="1:10">
      <c r="A40" s="396"/>
      <c r="B40" s="397"/>
      <c r="C40" s="397"/>
      <c r="D40" s="397"/>
      <c r="E40" s="397"/>
      <c r="F40" s="397"/>
      <c r="G40" s="397"/>
      <c r="H40" s="397"/>
      <c r="I40" s="397"/>
      <c r="J40" s="398"/>
    </row>
    <row r="41" spans="1:10">
      <c r="A41" s="396"/>
      <c r="B41" s="397"/>
      <c r="C41" s="397"/>
      <c r="D41" s="397"/>
      <c r="E41" s="397"/>
      <c r="F41" s="397"/>
      <c r="G41" s="397"/>
      <c r="H41" s="397"/>
      <c r="I41" s="397"/>
      <c r="J41" s="398"/>
    </row>
    <row r="42" spans="1:10">
      <c r="A42" s="396"/>
      <c r="B42" s="397"/>
      <c r="C42" s="397"/>
      <c r="D42" s="397"/>
      <c r="E42" s="397"/>
      <c r="F42" s="397"/>
      <c r="G42" s="397"/>
      <c r="H42" s="397"/>
      <c r="I42" s="397"/>
      <c r="J42" s="398"/>
    </row>
    <row r="43" spans="1:10">
      <c r="A43" s="396"/>
      <c r="B43" s="397"/>
      <c r="C43" s="397"/>
      <c r="D43" s="397"/>
      <c r="E43" s="397"/>
      <c r="F43" s="397"/>
      <c r="G43" s="397"/>
      <c r="H43" s="397"/>
      <c r="I43" s="397"/>
      <c r="J43" s="398"/>
    </row>
    <row r="44" spans="1:10">
      <c r="A44" s="396"/>
      <c r="B44" s="397"/>
      <c r="C44" s="397"/>
      <c r="D44" s="397"/>
      <c r="E44" s="397"/>
      <c r="F44" s="397"/>
      <c r="G44" s="397"/>
      <c r="H44" s="397"/>
      <c r="I44" s="397"/>
      <c r="J44" s="398"/>
    </row>
    <row r="45" spans="1:10">
      <c r="A45" s="396"/>
      <c r="B45" s="397"/>
      <c r="C45" s="397"/>
      <c r="D45" s="397"/>
      <c r="E45" s="397"/>
      <c r="F45" s="397"/>
      <c r="G45" s="397"/>
      <c r="H45" s="397"/>
      <c r="I45" s="397"/>
      <c r="J45" s="398"/>
    </row>
    <row r="46" spans="1:10">
      <c r="A46" s="396"/>
      <c r="B46" s="397"/>
      <c r="C46" s="397"/>
      <c r="D46" s="397"/>
      <c r="E46" s="397"/>
      <c r="F46" s="397"/>
      <c r="G46" s="397"/>
      <c r="H46" s="397"/>
      <c r="I46" s="397"/>
      <c r="J46" s="398"/>
    </row>
    <row r="47" spans="1:10">
      <c r="A47" s="396"/>
      <c r="B47" s="397"/>
      <c r="C47" s="397"/>
      <c r="D47" s="397"/>
      <c r="E47" s="397"/>
      <c r="F47" s="397"/>
      <c r="G47" s="397"/>
      <c r="H47" s="397"/>
      <c r="I47" s="397"/>
      <c r="J47" s="398"/>
    </row>
    <row r="48" spans="1:10">
      <c r="A48" s="396"/>
      <c r="B48" s="397"/>
      <c r="C48" s="397"/>
      <c r="D48" s="397"/>
      <c r="E48" s="397"/>
      <c r="F48" s="397"/>
      <c r="G48" s="397"/>
      <c r="H48" s="397"/>
      <c r="I48" s="397"/>
      <c r="J48" s="398"/>
    </row>
    <row r="49" spans="1:10">
      <c r="A49" s="396"/>
      <c r="B49" s="397"/>
      <c r="C49" s="397"/>
      <c r="D49" s="397"/>
      <c r="E49" s="397"/>
      <c r="F49" s="397"/>
      <c r="G49" s="397"/>
      <c r="H49" s="397"/>
      <c r="I49" s="397"/>
      <c r="J49" s="398"/>
    </row>
    <row r="50" spans="1:10">
      <c r="A50" s="396"/>
      <c r="B50" s="397"/>
      <c r="C50" s="397"/>
      <c r="D50" s="397"/>
      <c r="E50" s="397"/>
      <c r="F50" s="397"/>
      <c r="G50" s="397"/>
      <c r="H50" s="397"/>
      <c r="I50" s="397"/>
      <c r="J50" s="398"/>
    </row>
    <row r="51" spans="1:10">
      <c r="A51" s="396"/>
      <c r="B51" s="397"/>
      <c r="C51" s="397"/>
      <c r="D51" s="397"/>
      <c r="E51" s="397"/>
      <c r="F51" s="397"/>
      <c r="G51" s="397"/>
      <c r="H51" s="397"/>
      <c r="I51" s="397"/>
      <c r="J51" s="398"/>
    </row>
    <row r="52" spans="1:10">
      <c r="A52" s="396"/>
      <c r="B52" s="397"/>
      <c r="C52" s="397"/>
      <c r="D52" s="397"/>
      <c r="E52" s="397"/>
      <c r="F52" s="397"/>
      <c r="G52" s="397"/>
      <c r="H52" s="397"/>
      <c r="I52" s="397"/>
      <c r="J52" s="398"/>
    </row>
    <row r="53" spans="1:10" ht="13.5" thickBot="1">
      <c r="A53" s="399"/>
      <c r="B53" s="400"/>
      <c r="C53" s="400"/>
      <c r="D53" s="400"/>
      <c r="E53" s="400"/>
      <c r="F53" s="400"/>
      <c r="G53" s="400"/>
      <c r="H53" s="400"/>
      <c r="I53" s="400"/>
      <c r="J53" s="401"/>
    </row>
  </sheetData>
  <sheetProtection password="C43E" sheet="1"/>
  <mergeCells count="13">
    <mergeCell ref="A1:B5"/>
    <mergeCell ref="C1:I5"/>
    <mergeCell ref="J1:J5"/>
    <mergeCell ref="G13:H14"/>
    <mergeCell ref="I14:J14"/>
    <mergeCell ref="I13:J13"/>
    <mergeCell ref="I12:J12"/>
    <mergeCell ref="A34:J53"/>
    <mergeCell ref="B10:D10"/>
    <mergeCell ref="B11:D11"/>
    <mergeCell ref="C9:D9"/>
    <mergeCell ref="H9:J9"/>
    <mergeCell ref="H10:I10"/>
  </mergeCells>
  <phoneticPr fontId="0" type="noConversion"/>
  <hyperlinks>
    <hyperlink ref="H11" r:id="rId1" display="mike.downs@dep.state.fl.us" xr:uid="{00000000-0004-0000-0300-000000000000}"/>
  </hyperlinks>
  <pageMargins left="0.25" right="0.25" top="0.75" bottom="0.75" header="0.3" footer="0.3"/>
  <pageSetup orientation="portrait" r:id="rId2"/>
  <headerFooter alignWithMargins="0">
    <oddFooter xml:space="preserve">&amp;L&amp;8FM 4100 (R05/04)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53"/>
  <sheetViews>
    <sheetView topLeftCell="A2" zoomScaleNormal="100" workbookViewId="0">
      <selection activeCell="P20" sqref="P20"/>
    </sheetView>
  </sheetViews>
  <sheetFormatPr defaultColWidth="9.140625" defaultRowHeight="12.75"/>
  <cols>
    <col min="1" max="1" width="13" style="1" customWidth="1"/>
    <col min="2" max="2" width="9.140625" style="1"/>
    <col min="3" max="3" width="7" style="1" customWidth="1"/>
    <col min="4" max="4" width="21.28515625" style="1" customWidth="1"/>
    <col min="5" max="5" width="7.28515625" style="1" customWidth="1"/>
    <col min="6" max="6" width="2.42578125" style="1" customWidth="1"/>
    <col min="7" max="10" width="10.7109375" style="1" customWidth="1"/>
    <col min="11" max="16384" width="9.140625" style="1"/>
  </cols>
  <sheetData>
    <row r="1" spans="1:10" customFormat="1" ht="12.75" customHeight="1">
      <c r="A1" s="370"/>
      <c r="B1" s="370"/>
      <c r="C1" s="375" t="s">
        <v>136</v>
      </c>
      <c r="D1" s="375"/>
      <c r="E1" s="375"/>
      <c r="F1" s="375"/>
      <c r="G1" s="375"/>
      <c r="H1" s="375"/>
      <c r="I1" s="375"/>
      <c r="J1" s="370"/>
    </row>
    <row r="2" spans="1:10" customFormat="1">
      <c r="A2" s="370"/>
      <c r="B2" s="370"/>
      <c r="C2" s="375"/>
      <c r="D2" s="375"/>
      <c r="E2" s="375"/>
      <c r="F2" s="375"/>
      <c r="G2" s="375"/>
      <c r="H2" s="375"/>
      <c r="I2" s="375"/>
      <c r="J2" s="370"/>
    </row>
    <row r="3" spans="1:10" customFormat="1">
      <c r="A3" s="370"/>
      <c r="B3" s="370"/>
      <c r="C3" s="375"/>
      <c r="D3" s="375"/>
      <c r="E3" s="375"/>
      <c r="F3" s="375"/>
      <c r="G3" s="375"/>
      <c r="H3" s="375"/>
      <c r="I3" s="375"/>
      <c r="J3" s="370"/>
    </row>
    <row r="4" spans="1:10" customFormat="1">
      <c r="A4" s="370"/>
      <c r="B4" s="370"/>
      <c r="C4" s="375"/>
      <c r="D4" s="375"/>
      <c r="E4" s="375"/>
      <c r="F4" s="375"/>
      <c r="G4" s="375"/>
      <c r="H4" s="375"/>
      <c r="I4" s="375"/>
      <c r="J4" s="370"/>
    </row>
    <row r="5" spans="1:10" customFormat="1">
      <c r="A5" s="370"/>
      <c r="B5" s="370"/>
      <c r="C5" s="375"/>
      <c r="D5" s="375"/>
      <c r="E5" s="375"/>
      <c r="F5" s="375"/>
      <c r="G5" s="375"/>
      <c r="H5" s="375"/>
      <c r="I5" s="375"/>
      <c r="J5" s="370"/>
    </row>
    <row r="7" spans="1:10" ht="15" thickBot="1">
      <c r="A7" s="79" t="s">
        <v>132</v>
      </c>
    </row>
    <row r="8" spans="1:10">
      <c r="A8" s="107" t="s">
        <v>131</v>
      </c>
      <c r="B8" s="108"/>
      <c r="C8" s="108"/>
      <c r="D8" s="108"/>
      <c r="E8" s="108"/>
      <c r="F8" s="108"/>
      <c r="G8" s="108"/>
      <c r="H8" s="108"/>
      <c r="I8" s="108"/>
      <c r="J8" s="109"/>
    </row>
    <row r="9" spans="1:10">
      <c r="A9" s="120" t="str">
        <f>Summary!A9</f>
        <v>Agency Name:</v>
      </c>
      <c r="B9" s="111"/>
      <c r="C9" s="111" t="str">
        <f>Summary!B9</f>
        <v>Example Agency</v>
      </c>
      <c r="D9" s="111"/>
      <c r="E9" s="121" t="s">
        <v>128</v>
      </c>
      <c r="F9" s="111"/>
      <c r="G9" s="111"/>
      <c r="H9" s="111" t="str">
        <f>Summary!H9</f>
        <v>Example Contact</v>
      </c>
      <c r="I9" s="111"/>
      <c r="J9" s="112"/>
    </row>
    <row r="10" spans="1:10">
      <c r="A10" s="120" t="s">
        <v>134</v>
      </c>
      <c r="B10" s="111"/>
      <c r="C10" s="111"/>
      <c r="D10" s="111"/>
      <c r="E10" s="122" t="s">
        <v>63</v>
      </c>
      <c r="F10" s="111"/>
      <c r="G10" s="111"/>
      <c r="H10" s="111" t="str">
        <f>Summary!H10</f>
        <v>850-555-5555</v>
      </c>
      <c r="I10" s="111"/>
      <c r="J10" s="112"/>
    </row>
    <row r="11" spans="1:10">
      <c r="A11" s="120"/>
      <c r="B11" s="111"/>
      <c r="C11" s="111"/>
      <c r="D11" s="111"/>
      <c r="E11" s="122" t="s">
        <v>64</v>
      </c>
      <c r="F11" s="111"/>
      <c r="G11" s="111"/>
      <c r="H11" s="114" t="str">
        <f>Summary!H11</f>
        <v>Example @myflorida.com</v>
      </c>
      <c r="I11" s="111"/>
      <c r="J11" s="112"/>
    </row>
    <row r="12" spans="1:10" ht="13.5" thickBot="1">
      <c r="A12" s="123"/>
      <c r="B12" s="116"/>
      <c r="C12" s="116"/>
      <c r="D12" s="116"/>
      <c r="E12" s="124" t="s">
        <v>60</v>
      </c>
      <c r="F12" s="118"/>
      <c r="G12" s="118" t="str">
        <f>Summary!G12</f>
        <v>00/00/0000</v>
      </c>
      <c r="H12" s="125" t="s">
        <v>62</v>
      </c>
      <c r="I12" s="391" t="str">
        <f>Summary!I12</f>
        <v>00/00/0000</v>
      </c>
      <c r="J12" s="392"/>
    </row>
    <row r="13" spans="1:10">
      <c r="A13" s="72" t="s">
        <v>133</v>
      </c>
      <c r="B13" s="81"/>
      <c r="C13" s="81"/>
      <c r="D13" s="81"/>
      <c r="E13" s="82"/>
      <c r="F13" s="81"/>
      <c r="G13" s="381" t="s">
        <v>66</v>
      </c>
      <c r="H13" s="382"/>
      <c r="I13" s="387" t="s">
        <v>67</v>
      </c>
      <c r="J13" s="388"/>
    </row>
    <row r="14" spans="1:10">
      <c r="A14" s="74"/>
      <c r="B14" s="81"/>
      <c r="C14" s="81"/>
      <c r="D14" s="83"/>
      <c r="E14" s="81"/>
      <c r="F14" s="81"/>
      <c r="G14" s="383"/>
      <c r="H14" s="384"/>
      <c r="I14" s="385" t="s">
        <v>68</v>
      </c>
      <c r="J14" s="386"/>
    </row>
    <row r="15" spans="1:10">
      <c r="A15" s="75" t="s">
        <v>107</v>
      </c>
      <c r="B15" s="73"/>
      <c r="C15" s="73"/>
      <c r="D15" s="73"/>
      <c r="E15" s="76" t="s">
        <v>56</v>
      </c>
      <c r="F15" s="84" t="s">
        <v>65</v>
      </c>
      <c r="G15" s="73" t="s">
        <v>57</v>
      </c>
      <c r="H15" s="77" t="s">
        <v>58</v>
      </c>
      <c r="I15" s="75" t="s">
        <v>57</v>
      </c>
      <c r="J15" s="78" t="s">
        <v>58</v>
      </c>
    </row>
    <row r="16" spans="1:10">
      <c r="A16" s="20" t="s">
        <v>18</v>
      </c>
      <c r="B16" s="1" t="s">
        <v>48</v>
      </c>
      <c r="D16" s="7" t="s">
        <v>19</v>
      </c>
      <c r="E16" s="13">
        <v>225</v>
      </c>
      <c r="F16" s="30" t="s">
        <v>65</v>
      </c>
      <c r="G16" s="253"/>
      <c r="H16" s="289">
        <f>SUM(E16*G16)</f>
        <v>0</v>
      </c>
      <c r="I16" s="256"/>
      <c r="J16" s="142">
        <f>SUM(E16*I16)</f>
        <v>0</v>
      </c>
    </row>
    <row r="17" spans="1:10">
      <c r="A17" s="18"/>
      <c r="B17" s="2" t="s">
        <v>72</v>
      </c>
      <c r="C17" s="3"/>
      <c r="D17" s="5"/>
      <c r="E17" s="11"/>
      <c r="F17" s="15"/>
      <c r="G17" s="254"/>
      <c r="H17" s="146"/>
      <c r="I17" s="257"/>
      <c r="J17" s="144"/>
    </row>
    <row r="18" spans="1:10">
      <c r="A18" s="19" t="s">
        <v>22</v>
      </c>
      <c r="B18" s="4" t="s">
        <v>48</v>
      </c>
      <c r="C18" s="4"/>
      <c r="D18" s="6" t="s">
        <v>23</v>
      </c>
      <c r="E18" s="12">
        <v>150</v>
      </c>
      <c r="F18" s="17" t="s">
        <v>65</v>
      </c>
      <c r="G18" s="255"/>
      <c r="H18" s="290">
        <f>SUM(E18*G18)</f>
        <v>0</v>
      </c>
      <c r="I18" s="258"/>
      <c r="J18" s="142">
        <f>SUM(E18*I18)</f>
        <v>0</v>
      </c>
    </row>
    <row r="19" spans="1:10">
      <c r="A19" s="18"/>
      <c r="B19" s="2" t="s">
        <v>73</v>
      </c>
      <c r="C19" s="3"/>
      <c r="D19" s="5"/>
      <c r="E19" s="11"/>
      <c r="F19" s="15"/>
      <c r="G19" s="254"/>
      <c r="H19" s="146"/>
      <c r="I19" s="257"/>
      <c r="J19" s="144"/>
    </row>
    <row r="20" spans="1:10">
      <c r="A20" s="19" t="s">
        <v>26</v>
      </c>
      <c r="B20" s="4" t="s">
        <v>48</v>
      </c>
      <c r="C20" s="4"/>
      <c r="D20" s="6" t="s">
        <v>84</v>
      </c>
      <c r="E20" s="12">
        <v>100</v>
      </c>
      <c r="F20" s="17" t="s">
        <v>65</v>
      </c>
      <c r="G20" s="255"/>
      <c r="H20" s="290">
        <f>SUM(E20*G20)</f>
        <v>0</v>
      </c>
      <c r="I20" s="258"/>
      <c r="J20" s="142">
        <f>SUM(E20*I20)</f>
        <v>0</v>
      </c>
    </row>
    <row r="21" spans="1:10">
      <c r="A21" s="18"/>
      <c r="B21" s="2" t="s">
        <v>49</v>
      </c>
      <c r="C21" s="3"/>
      <c r="D21" s="5" t="s">
        <v>83</v>
      </c>
      <c r="E21" s="11"/>
      <c r="F21" s="15"/>
      <c r="G21" s="254"/>
      <c r="H21" s="146"/>
      <c r="I21" s="257"/>
      <c r="J21" s="144"/>
    </row>
    <row r="22" spans="1:10">
      <c r="A22" s="19" t="s">
        <v>30</v>
      </c>
      <c r="B22" s="4" t="s">
        <v>50</v>
      </c>
      <c r="C22" s="4"/>
      <c r="D22" s="6" t="s">
        <v>82</v>
      </c>
      <c r="E22" s="12">
        <v>80</v>
      </c>
      <c r="F22" s="17" t="s">
        <v>65</v>
      </c>
      <c r="G22" s="255"/>
      <c r="H22" s="290">
        <f>SUM(E22*G22)</f>
        <v>0</v>
      </c>
      <c r="I22" s="258"/>
      <c r="J22" s="142">
        <f>SUM(E22*I22)</f>
        <v>0</v>
      </c>
    </row>
    <row r="23" spans="1:10">
      <c r="A23" s="18"/>
      <c r="B23" s="3"/>
      <c r="C23" s="3"/>
      <c r="D23" s="5" t="s">
        <v>51</v>
      </c>
      <c r="E23" s="11"/>
      <c r="F23" s="15"/>
      <c r="G23" s="254"/>
      <c r="H23" s="146"/>
      <c r="I23" s="257"/>
      <c r="J23" s="144"/>
    </row>
    <row r="24" spans="1:10">
      <c r="A24" s="19" t="s">
        <v>35</v>
      </c>
      <c r="B24" s="4" t="s">
        <v>50</v>
      </c>
      <c r="C24" s="4"/>
      <c r="D24" s="6" t="s">
        <v>39</v>
      </c>
      <c r="E24" s="12">
        <v>60</v>
      </c>
      <c r="F24" s="17" t="s">
        <v>65</v>
      </c>
      <c r="G24" s="255"/>
      <c r="H24" s="290">
        <f>SUM(E24*G24)</f>
        <v>0</v>
      </c>
      <c r="I24" s="258"/>
      <c r="J24" s="142">
        <f>SUM(E24*I24)</f>
        <v>0</v>
      </c>
    </row>
    <row r="25" spans="1:10">
      <c r="A25" s="18"/>
      <c r="B25" s="3"/>
      <c r="C25" s="3"/>
      <c r="D25" s="5"/>
      <c r="E25" s="11"/>
      <c r="F25" s="15"/>
      <c r="G25" s="254"/>
      <c r="H25" s="146"/>
      <c r="I25" s="257"/>
      <c r="J25" s="144"/>
    </row>
    <row r="26" spans="1:10">
      <c r="A26" s="19"/>
      <c r="B26" s="4"/>
      <c r="C26" s="4"/>
      <c r="D26" s="6"/>
      <c r="E26" s="12"/>
      <c r="F26" s="17" t="s">
        <v>65</v>
      </c>
      <c r="G26" s="255"/>
      <c r="H26" s="290">
        <f>SUM(E26*G26)</f>
        <v>0</v>
      </c>
      <c r="I26" s="258"/>
      <c r="J26" s="142">
        <f>SUM(E26*I26)</f>
        <v>0</v>
      </c>
    </row>
    <row r="27" spans="1:10">
      <c r="A27" s="18"/>
      <c r="B27" s="3"/>
      <c r="C27" s="3"/>
      <c r="D27" s="5"/>
      <c r="E27" s="11"/>
      <c r="F27" s="15"/>
      <c r="G27" s="254"/>
      <c r="H27" s="146"/>
      <c r="I27" s="257"/>
      <c r="J27" s="144"/>
    </row>
    <row r="28" spans="1:10">
      <c r="A28" s="19"/>
      <c r="B28" s="4"/>
      <c r="C28" s="4"/>
      <c r="D28" s="6"/>
      <c r="E28" s="12"/>
      <c r="F28" s="17" t="s">
        <v>65</v>
      </c>
      <c r="G28" s="255"/>
      <c r="H28" s="290">
        <f>SUM(E28*G28)</f>
        <v>0</v>
      </c>
      <c r="I28" s="258"/>
      <c r="J28" s="142">
        <f>SUM(E28*I28)</f>
        <v>0</v>
      </c>
    </row>
    <row r="29" spans="1:10">
      <c r="A29" s="14"/>
      <c r="B29" s="3"/>
      <c r="C29" s="3"/>
      <c r="D29" s="5"/>
      <c r="E29" s="11"/>
      <c r="F29" s="15"/>
      <c r="G29" s="254"/>
      <c r="H29" s="146"/>
      <c r="I29" s="257"/>
      <c r="J29" s="144"/>
    </row>
    <row r="30" spans="1:10">
      <c r="A30" s="9"/>
      <c r="D30" s="95"/>
      <c r="E30" s="96"/>
      <c r="F30" s="53" t="s">
        <v>112</v>
      </c>
      <c r="G30" s="148">
        <f>SUM(G16+G18+G20+G22+G24+G26+G28)</f>
        <v>0</v>
      </c>
      <c r="H30" s="291"/>
      <c r="I30" s="147">
        <f>SUM(I16+I18+I20+I22+I24+I26+I28)</f>
        <v>0</v>
      </c>
      <c r="J30" s="293"/>
    </row>
    <row r="31" spans="1:10" ht="13.5" thickBot="1">
      <c r="A31" s="9"/>
      <c r="D31" s="7"/>
      <c r="F31" s="16"/>
      <c r="G31" s="54" t="s">
        <v>111</v>
      </c>
      <c r="H31" s="292">
        <f>SUM(H16+H18+H20+H22+H24+H26+H28)</f>
        <v>0</v>
      </c>
      <c r="I31" s="55"/>
      <c r="J31" s="294">
        <f>SUM(J16+J18+J20+J22+J24+J26+J28)</f>
        <v>0</v>
      </c>
    </row>
    <row r="32" spans="1:10">
      <c r="A32" s="72" t="s">
        <v>129</v>
      </c>
      <c r="B32" s="21"/>
      <c r="C32" s="21"/>
      <c r="D32" s="21"/>
      <c r="E32" s="97"/>
      <c r="F32" s="98"/>
      <c r="G32" s="99"/>
      <c r="H32" s="100"/>
      <c r="I32" s="99"/>
      <c r="J32" s="101"/>
    </row>
    <row r="33" spans="1:10">
      <c r="A33" s="75"/>
      <c r="B33" s="73"/>
      <c r="C33" s="73"/>
      <c r="D33" s="73"/>
      <c r="E33" s="73"/>
      <c r="F33" s="73"/>
      <c r="G33" s="73"/>
      <c r="H33" s="73"/>
      <c r="I33" s="73"/>
      <c r="J33" s="102"/>
    </row>
    <row r="34" spans="1:10">
      <c r="A34" s="405"/>
      <c r="B34" s="406"/>
      <c r="C34" s="406"/>
      <c r="D34" s="406"/>
      <c r="E34" s="406"/>
      <c r="F34" s="406"/>
      <c r="G34" s="406"/>
      <c r="H34" s="406"/>
      <c r="I34" s="406"/>
      <c r="J34" s="407"/>
    </row>
    <row r="35" spans="1:10">
      <c r="A35" s="408"/>
      <c r="B35" s="409"/>
      <c r="C35" s="409"/>
      <c r="D35" s="409"/>
      <c r="E35" s="409"/>
      <c r="F35" s="409"/>
      <c r="G35" s="409"/>
      <c r="H35" s="409"/>
      <c r="I35" s="409"/>
      <c r="J35" s="410"/>
    </row>
    <row r="36" spans="1:10">
      <c r="A36" s="408"/>
      <c r="B36" s="409"/>
      <c r="C36" s="409"/>
      <c r="D36" s="409"/>
      <c r="E36" s="409"/>
      <c r="F36" s="409"/>
      <c r="G36" s="409"/>
      <c r="H36" s="409"/>
      <c r="I36" s="409"/>
      <c r="J36" s="410"/>
    </row>
    <row r="37" spans="1:10">
      <c r="A37" s="408"/>
      <c r="B37" s="409"/>
      <c r="C37" s="409"/>
      <c r="D37" s="409"/>
      <c r="E37" s="409"/>
      <c r="F37" s="409"/>
      <c r="G37" s="409"/>
      <c r="H37" s="409"/>
      <c r="I37" s="409"/>
      <c r="J37" s="410"/>
    </row>
    <row r="38" spans="1:10">
      <c r="A38" s="408"/>
      <c r="B38" s="409"/>
      <c r="C38" s="409"/>
      <c r="D38" s="409"/>
      <c r="E38" s="409"/>
      <c r="F38" s="409"/>
      <c r="G38" s="409"/>
      <c r="H38" s="409"/>
      <c r="I38" s="409"/>
      <c r="J38" s="410"/>
    </row>
    <row r="39" spans="1:10">
      <c r="A39" s="408"/>
      <c r="B39" s="409"/>
      <c r="C39" s="409"/>
      <c r="D39" s="409"/>
      <c r="E39" s="409"/>
      <c r="F39" s="409"/>
      <c r="G39" s="409"/>
      <c r="H39" s="409"/>
      <c r="I39" s="409"/>
      <c r="J39" s="410"/>
    </row>
    <row r="40" spans="1:10">
      <c r="A40" s="408"/>
      <c r="B40" s="409"/>
      <c r="C40" s="409"/>
      <c r="D40" s="409"/>
      <c r="E40" s="409"/>
      <c r="F40" s="409"/>
      <c r="G40" s="409"/>
      <c r="H40" s="409"/>
      <c r="I40" s="409"/>
      <c r="J40" s="410"/>
    </row>
    <row r="41" spans="1:10">
      <c r="A41" s="408"/>
      <c r="B41" s="409"/>
      <c r="C41" s="409"/>
      <c r="D41" s="409"/>
      <c r="E41" s="409"/>
      <c r="F41" s="409"/>
      <c r="G41" s="409"/>
      <c r="H41" s="409"/>
      <c r="I41" s="409"/>
      <c r="J41" s="410"/>
    </row>
    <row r="42" spans="1:10">
      <c r="A42" s="408"/>
      <c r="B42" s="409"/>
      <c r="C42" s="409"/>
      <c r="D42" s="409"/>
      <c r="E42" s="409"/>
      <c r="F42" s="409"/>
      <c r="G42" s="409"/>
      <c r="H42" s="409"/>
      <c r="I42" s="409"/>
      <c r="J42" s="410"/>
    </row>
    <row r="43" spans="1:10">
      <c r="A43" s="408"/>
      <c r="B43" s="409"/>
      <c r="C43" s="409"/>
      <c r="D43" s="409"/>
      <c r="E43" s="409"/>
      <c r="F43" s="409"/>
      <c r="G43" s="409"/>
      <c r="H43" s="409"/>
      <c r="I43" s="409"/>
      <c r="J43" s="410"/>
    </row>
    <row r="44" spans="1:10">
      <c r="A44" s="408"/>
      <c r="B44" s="409"/>
      <c r="C44" s="409"/>
      <c r="D44" s="409"/>
      <c r="E44" s="409"/>
      <c r="F44" s="409"/>
      <c r="G44" s="409"/>
      <c r="H44" s="409"/>
      <c r="I44" s="409"/>
      <c r="J44" s="410"/>
    </row>
    <row r="45" spans="1:10">
      <c r="A45" s="408"/>
      <c r="B45" s="409"/>
      <c r="C45" s="409"/>
      <c r="D45" s="409"/>
      <c r="E45" s="409"/>
      <c r="F45" s="409"/>
      <c r="G45" s="409"/>
      <c r="H45" s="409"/>
      <c r="I45" s="409"/>
      <c r="J45" s="410"/>
    </row>
    <row r="46" spans="1:10">
      <c r="A46" s="408"/>
      <c r="B46" s="409"/>
      <c r="C46" s="409"/>
      <c r="D46" s="409"/>
      <c r="E46" s="409"/>
      <c r="F46" s="409"/>
      <c r="G46" s="409"/>
      <c r="H46" s="409"/>
      <c r="I46" s="409"/>
      <c r="J46" s="410"/>
    </row>
    <row r="47" spans="1:10">
      <c r="A47" s="408"/>
      <c r="B47" s="409"/>
      <c r="C47" s="409"/>
      <c r="D47" s="409"/>
      <c r="E47" s="409"/>
      <c r="F47" s="409"/>
      <c r="G47" s="409"/>
      <c r="H47" s="409"/>
      <c r="I47" s="409"/>
      <c r="J47" s="410"/>
    </row>
    <row r="48" spans="1:10">
      <c r="A48" s="408"/>
      <c r="B48" s="409"/>
      <c r="C48" s="409"/>
      <c r="D48" s="409"/>
      <c r="E48" s="409"/>
      <c r="F48" s="409"/>
      <c r="G48" s="409"/>
      <c r="H48" s="409"/>
      <c r="I48" s="409"/>
      <c r="J48" s="410"/>
    </row>
    <row r="49" spans="1:10">
      <c r="A49" s="408"/>
      <c r="B49" s="409"/>
      <c r="C49" s="409"/>
      <c r="D49" s="409"/>
      <c r="E49" s="409"/>
      <c r="F49" s="409"/>
      <c r="G49" s="409"/>
      <c r="H49" s="409"/>
      <c r="I49" s="409"/>
      <c r="J49" s="410"/>
    </row>
    <row r="50" spans="1:10">
      <c r="A50" s="408"/>
      <c r="B50" s="409"/>
      <c r="C50" s="409"/>
      <c r="D50" s="409"/>
      <c r="E50" s="409"/>
      <c r="F50" s="409"/>
      <c r="G50" s="409"/>
      <c r="H50" s="409"/>
      <c r="I50" s="409"/>
      <c r="J50" s="410"/>
    </row>
    <row r="51" spans="1:10">
      <c r="A51" s="408"/>
      <c r="B51" s="409"/>
      <c r="C51" s="409"/>
      <c r="D51" s="409"/>
      <c r="E51" s="409"/>
      <c r="F51" s="409"/>
      <c r="G51" s="409"/>
      <c r="H51" s="409"/>
      <c r="I51" s="409"/>
      <c r="J51" s="410"/>
    </row>
    <row r="52" spans="1:10">
      <c r="A52" s="408"/>
      <c r="B52" s="409"/>
      <c r="C52" s="409"/>
      <c r="D52" s="409"/>
      <c r="E52" s="409"/>
      <c r="F52" s="409"/>
      <c r="G52" s="409"/>
      <c r="H52" s="409"/>
      <c r="I52" s="409"/>
      <c r="J52" s="410"/>
    </row>
    <row r="53" spans="1:10" ht="13.5" thickBot="1">
      <c r="A53" s="411"/>
      <c r="B53" s="412"/>
      <c r="C53" s="412"/>
      <c r="D53" s="412"/>
      <c r="E53" s="412"/>
      <c r="F53" s="412"/>
      <c r="G53" s="412"/>
      <c r="H53" s="412"/>
      <c r="I53" s="412"/>
      <c r="J53" s="413"/>
    </row>
  </sheetData>
  <mergeCells count="8">
    <mergeCell ref="A34:J53"/>
    <mergeCell ref="A1:B5"/>
    <mergeCell ref="C1:I5"/>
    <mergeCell ref="J1:J5"/>
    <mergeCell ref="G13:H14"/>
    <mergeCell ref="I14:J14"/>
    <mergeCell ref="I13:J13"/>
    <mergeCell ref="I12:J12"/>
  </mergeCells>
  <phoneticPr fontId="0" type="noConversion"/>
  <hyperlinks>
    <hyperlink ref="H11" r:id="rId1" display="mike.downs@dep.state.fl.us" xr:uid="{00000000-0004-0000-0400-000000000000}"/>
  </hyperlinks>
  <pageMargins left="0.25" right="0.25" top="0.75" bottom="0.75" header="0.3" footer="0.3"/>
  <pageSetup orientation="portrait" r:id="rId2"/>
  <headerFooter alignWithMargins="0">
    <oddFooter xml:space="preserve">&amp;L&amp;8FM 4100 (R05/04)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J53"/>
  <sheetViews>
    <sheetView zoomScaleNormal="100" workbookViewId="0">
      <selection sqref="A1:B5"/>
    </sheetView>
  </sheetViews>
  <sheetFormatPr defaultColWidth="9.140625" defaultRowHeight="12.75"/>
  <cols>
    <col min="1" max="1" width="13" style="1" customWidth="1"/>
    <col min="2" max="2" width="9.140625" style="1"/>
    <col min="3" max="3" width="7" style="1" customWidth="1"/>
    <col min="4" max="4" width="21.28515625" style="1" customWidth="1"/>
    <col min="5" max="5" width="7.28515625" style="1" customWidth="1"/>
    <col min="6" max="6" width="2.42578125" style="1" customWidth="1"/>
    <col min="7" max="10" width="10.7109375" style="1" customWidth="1"/>
    <col min="11" max="16384" width="9.140625" style="1"/>
  </cols>
  <sheetData>
    <row r="1" spans="1:10" customFormat="1" ht="12.75" customHeight="1">
      <c r="A1" s="370"/>
      <c r="B1" s="370"/>
      <c r="C1" s="375" t="s">
        <v>136</v>
      </c>
      <c r="D1" s="375"/>
      <c r="E1" s="375"/>
      <c r="F1" s="375"/>
      <c r="G1" s="375"/>
      <c r="H1" s="375"/>
      <c r="I1" s="375"/>
      <c r="J1" s="370"/>
    </row>
    <row r="2" spans="1:10" customFormat="1">
      <c r="A2" s="370"/>
      <c r="B2" s="370"/>
      <c r="C2" s="375"/>
      <c r="D2" s="375"/>
      <c r="E2" s="375"/>
      <c r="F2" s="375"/>
      <c r="G2" s="375"/>
      <c r="H2" s="375"/>
      <c r="I2" s="375"/>
      <c r="J2" s="370"/>
    </row>
    <row r="3" spans="1:10" customFormat="1">
      <c r="A3" s="370"/>
      <c r="B3" s="370"/>
      <c r="C3" s="375"/>
      <c r="D3" s="375"/>
      <c r="E3" s="375"/>
      <c r="F3" s="375"/>
      <c r="G3" s="375"/>
      <c r="H3" s="375"/>
      <c r="I3" s="375"/>
      <c r="J3" s="370"/>
    </row>
    <row r="4" spans="1:10" customFormat="1">
      <c r="A4" s="370"/>
      <c r="B4" s="370"/>
      <c r="C4" s="375"/>
      <c r="D4" s="375"/>
      <c r="E4" s="375"/>
      <c r="F4" s="375"/>
      <c r="G4" s="375"/>
      <c r="H4" s="375"/>
      <c r="I4" s="375"/>
      <c r="J4" s="370"/>
    </row>
    <row r="5" spans="1:10" customFormat="1">
      <c r="A5" s="370"/>
      <c r="B5" s="370"/>
      <c r="C5" s="375"/>
      <c r="D5" s="375"/>
      <c r="E5" s="375"/>
      <c r="F5" s="375"/>
      <c r="G5" s="375"/>
      <c r="H5" s="375"/>
      <c r="I5" s="375"/>
      <c r="J5" s="370"/>
    </row>
    <row r="7" spans="1:10" ht="15" thickBot="1">
      <c r="A7" s="79" t="s">
        <v>132</v>
      </c>
    </row>
    <row r="8" spans="1:10">
      <c r="A8" s="107" t="s">
        <v>131</v>
      </c>
      <c r="B8" s="108"/>
      <c r="C8" s="108"/>
      <c r="D8" s="108"/>
      <c r="E8" s="108"/>
      <c r="F8" s="108"/>
      <c r="G8" s="108"/>
      <c r="H8" s="108"/>
      <c r="I8" s="108"/>
      <c r="J8" s="109"/>
    </row>
    <row r="9" spans="1:10">
      <c r="A9" s="120" t="str">
        <f>Summary!A9</f>
        <v>Agency Name:</v>
      </c>
      <c r="B9" s="111"/>
      <c r="C9" s="111" t="str">
        <f>Summary!B9</f>
        <v>Example Agency</v>
      </c>
      <c r="D9" s="111"/>
      <c r="E9" s="121" t="s">
        <v>128</v>
      </c>
      <c r="F9" s="111"/>
      <c r="G9" s="111"/>
      <c r="H9" s="111" t="str">
        <f>Summary!H9</f>
        <v>Example Contact</v>
      </c>
      <c r="I9" s="111"/>
      <c r="J9" s="112"/>
    </row>
    <row r="10" spans="1:10">
      <c r="A10" s="120" t="s">
        <v>134</v>
      </c>
      <c r="B10" s="111"/>
      <c r="C10" s="111"/>
      <c r="D10" s="111"/>
      <c r="E10" s="122" t="s">
        <v>63</v>
      </c>
      <c r="F10" s="111"/>
      <c r="G10" s="111"/>
      <c r="H10" s="111" t="str">
        <f>Summary!H10</f>
        <v>850-555-5555</v>
      </c>
      <c r="I10" s="111"/>
      <c r="J10" s="112"/>
    </row>
    <row r="11" spans="1:10">
      <c r="A11" s="120"/>
      <c r="B11" s="111"/>
      <c r="C11" s="111"/>
      <c r="D11" s="111"/>
      <c r="E11" s="122" t="s">
        <v>64</v>
      </c>
      <c r="F11" s="111"/>
      <c r="G11" s="111"/>
      <c r="H11" s="114" t="str">
        <f>Summary!H11</f>
        <v>Example @myflorida.com</v>
      </c>
      <c r="I11" s="111"/>
      <c r="J11" s="112"/>
    </row>
    <row r="12" spans="1:10" ht="13.5" thickBot="1">
      <c r="A12" s="123"/>
      <c r="B12" s="116"/>
      <c r="C12" s="116"/>
      <c r="D12" s="116"/>
      <c r="E12" s="124" t="s">
        <v>60</v>
      </c>
      <c r="F12" s="118"/>
      <c r="G12" s="118" t="str">
        <f>Summary!G12</f>
        <v>00/00/0000</v>
      </c>
      <c r="H12" s="125" t="s">
        <v>62</v>
      </c>
      <c r="I12" s="391" t="str">
        <f>Summary!I12</f>
        <v>00/00/0000</v>
      </c>
      <c r="J12" s="392"/>
    </row>
    <row r="13" spans="1:10">
      <c r="A13" s="72" t="s">
        <v>133</v>
      </c>
      <c r="B13" s="81"/>
      <c r="C13" s="81"/>
      <c r="D13" s="81"/>
      <c r="E13" s="82"/>
      <c r="F13" s="81"/>
      <c r="G13" s="381" t="s">
        <v>66</v>
      </c>
      <c r="H13" s="382"/>
      <c r="I13" s="387" t="s">
        <v>67</v>
      </c>
      <c r="J13" s="388"/>
    </row>
    <row r="14" spans="1:10">
      <c r="A14" s="74"/>
      <c r="B14" s="81"/>
      <c r="C14" s="81"/>
      <c r="D14" s="83"/>
      <c r="E14" s="81"/>
      <c r="F14" s="81"/>
      <c r="G14" s="383"/>
      <c r="H14" s="384"/>
      <c r="I14" s="385" t="s">
        <v>68</v>
      </c>
      <c r="J14" s="386"/>
    </row>
    <row r="15" spans="1:10">
      <c r="A15" s="75" t="s">
        <v>107</v>
      </c>
      <c r="B15" s="73"/>
      <c r="C15" s="73"/>
      <c r="D15" s="73"/>
      <c r="E15" s="76" t="s">
        <v>56</v>
      </c>
      <c r="F15" s="84" t="s">
        <v>65</v>
      </c>
      <c r="G15" s="73" t="s">
        <v>57</v>
      </c>
      <c r="H15" s="77" t="s">
        <v>58</v>
      </c>
      <c r="I15" s="75" t="s">
        <v>57</v>
      </c>
      <c r="J15" s="78" t="s">
        <v>58</v>
      </c>
    </row>
    <row r="16" spans="1:10">
      <c r="A16" s="20" t="s">
        <v>18</v>
      </c>
      <c r="B16" s="1" t="s">
        <v>48</v>
      </c>
      <c r="D16" s="7" t="s">
        <v>19</v>
      </c>
      <c r="E16" s="13">
        <v>225</v>
      </c>
      <c r="F16" s="30" t="s">
        <v>65</v>
      </c>
      <c r="G16" s="253"/>
      <c r="H16" s="289">
        <f>SUM(E16*G16)</f>
        <v>0</v>
      </c>
      <c r="I16" s="256"/>
      <c r="J16" s="142">
        <f>SUM(E16*I16)</f>
        <v>0</v>
      </c>
    </row>
    <row r="17" spans="1:10">
      <c r="A17" s="18"/>
      <c r="B17" s="2" t="s">
        <v>72</v>
      </c>
      <c r="C17" s="3"/>
      <c r="D17" s="5"/>
      <c r="E17" s="11"/>
      <c r="F17" s="15"/>
      <c r="G17" s="254"/>
      <c r="H17" s="146"/>
      <c r="I17" s="257"/>
      <c r="J17" s="144"/>
    </row>
    <row r="18" spans="1:10">
      <c r="A18" s="19" t="s">
        <v>22</v>
      </c>
      <c r="B18" s="4" t="s">
        <v>48</v>
      </c>
      <c r="C18" s="4"/>
      <c r="D18" s="6" t="s">
        <v>23</v>
      </c>
      <c r="E18" s="12">
        <v>150</v>
      </c>
      <c r="F18" s="17" t="s">
        <v>65</v>
      </c>
      <c r="G18" s="255"/>
      <c r="H18" s="290">
        <f>SUM(E18*G18)</f>
        <v>0</v>
      </c>
      <c r="I18" s="258"/>
      <c r="J18" s="142">
        <f>SUM(E18*I18)</f>
        <v>0</v>
      </c>
    </row>
    <row r="19" spans="1:10">
      <c r="A19" s="18"/>
      <c r="B19" s="2" t="s">
        <v>73</v>
      </c>
      <c r="C19" s="3"/>
      <c r="D19" s="5"/>
      <c r="E19" s="11"/>
      <c r="F19" s="15"/>
      <c r="G19" s="254"/>
      <c r="H19" s="146"/>
      <c r="I19" s="257"/>
      <c r="J19" s="144"/>
    </row>
    <row r="20" spans="1:10">
      <c r="A20" s="19" t="s">
        <v>26</v>
      </c>
      <c r="B20" s="4" t="s">
        <v>48</v>
      </c>
      <c r="C20" s="4"/>
      <c r="D20" s="6" t="s">
        <v>84</v>
      </c>
      <c r="E20" s="12">
        <v>100</v>
      </c>
      <c r="F20" s="17" t="s">
        <v>65</v>
      </c>
      <c r="G20" s="255"/>
      <c r="H20" s="290">
        <f>SUM(E20*G20)</f>
        <v>0</v>
      </c>
      <c r="I20" s="258"/>
      <c r="J20" s="142">
        <f>SUM(E20*I20)</f>
        <v>0</v>
      </c>
    </row>
    <row r="21" spans="1:10">
      <c r="A21" s="18"/>
      <c r="B21" s="2" t="s">
        <v>49</v>
      </c>
      <c r="C21" s="3"/>
      <c r="D21" s="5" t="s">
        <v>83</v>
      </c>
      <c r="E21" s="11"/>
      <c r="F21" s="15"/>
      <c r="G21" s="254"/>
      <c r="H21" s="146"/>
      <c r="I21" s="257"/>
      <c r="J21" s="144"/>
    </row>
    <row r="22" spans="1:10">
      <c r="A22" s="19" t="s">
        <v>30</v>
      </c>
      <c r="B22" s="4" t="s">
        <v>50</v>
      </c>
      <c r="C22" s="4"/>
      <c r="D22" s="6" t="s">
        <v>82</v>
      </c>
      <c r="E22" s="12">
        <v>80</v>
      </c>
      <c r="F22" s="17" t="s">
        <v>65</v>
      </c>
      <c r="G22" s="255"/>
      <c r="H22" s="290">
        <f>SUM(E22*G22)</f>
        <v>0</v>
      </c>
      <c r="I22" s="258"/>
      <c r="J22" s="142">
        <f>SUM(E22*I22)</f>
        <v>0</v>
      </c>
    </row>
    <row r="23" spans="1:10">
      <c r="A23" s="18"/>
      <c r="B23" s="3"/>
      <c r="C23" s="3"/>
      <c r="D23" s="5" t="s">
        <v>51</v>
      </c>
      <c r="E23" s="11"/>
      <c r="F23" s="15"/>
      <c r="G23" s="254"/>
      <c r="H23" s="146"/>
      <c r="I23" s="257"/>
      <c r="J23" s="144"/>
    </row>
    <row r="24" spans="1:10">
      <c r="A24" s="19" t="s">
        <v>35</v>
      </c>
      <c r="B24" s="4" t="s">
        <v>50</v>
      </c>
      <c r="C24" s="4"/>
      <c r="D24" s="6" t="s">
        <v>39</v>
      </c>
      <c r="E24" s="12">
        <v>60</v>
      </c>
      <c r="F24" s="17" t="s">
        <v>65</v>
      </c>
      <c r="G24" s="255"/>
      <c r="H24" s="290">
        <f>SUM(E24*G24)</f>
        <v>0</v>
      </c>
      <c r="I24" s="258"/>
      <c r="J24" s="142">
        <f>SUM(E24*I24)</f>
        <v>0</v>
      </c>
    </row>
    <row r="25" spans="1:10">
      <c r="A25" s="18"/>
      <c r="B25" s="3"/>
      <c r="C25" s="3"/>
      <c r="D25" s="5"/>
      <c r="E25" s="11"/>
      <c r="F25" s="15"/>
      <c r="G25" s="254"/>
      <c r="H25" s="146"/>
      <c r="I25" s="257"/>
      <c r="J25" s="144"/>
    </row>
    <row r="26" spans="1:10">
      <c r="A26" s="19"/>
      <c r="B26" s="4"/>
      <c r="C26" s="4"/>
      <c r="D26" s="6"/>
      <c r="E26" s="12"/>
      <c r="F26" s="17" t="s">
        <v>65</v>
      </c>
      <c r="G26" s="255"/>
      <c r="H26" s="290">
        <f>SUM(E26*G26)</f>
        <v>0</v>
      </c>
      <c r="I26" s="258"/>
      <c r="J26" s="142">
        <f>SUM(E26*I26)</f>
        <v>0</v>
      </c>
    </row>
    <row r="27" spans="1:10">
      <c r="A27" s="18"/>
      <c r="B27" s="3"/>
      <c r="C27" s="3"/>
      <c r="D27" s="5"/>
      <c r="E27" s="11"/>
      <c r="F27" s="15"/>
      <c r="G27" s="254"/>
      <c r="H27" s="146"/>
      <c r="I27" s="257"/>
      <c r="J27" s="144"/>
    </row>
    <row r="28" spans="1:10">
      <c r="A28" s="19"/>
      <c r="B28" s="4"/>
      <c r="C28" s="4"/>
      <c r="D28" s="6"/>
      <c r="E28" s="12"/>
      <c r="F28" s="17" t="s">
        <v>65</v>
      </c>
      <c r="G28" s="255"/>
      <c r="H28" s="290">
        <f>SUM(E28*G28)</f>
        <v>0</v>
      </c>
      <c r="I28" s="258"/>
      <c r="J28" s="142">
        <f>SUM(E28*I28)</f>
        <v>0</v>
      </c>
    </row>
    <row r="29" spans="1:10">
      <c r="A29" s="14"/>
      <c r="B29" s="3"/>
      <c r="C29" s="3"/>
      <c r="D29" s="5"/>
      <c r="E29" s="11"/>
      <c r="F29" s="15"/>
      <c r="G29" s="254"/>
      <c r="H29" s="146"/>
      <c r="I29" s="257"/>
      <c r="J29" s="144"/>
    </row>
    <row r="30" spans="1:10">
      <c r="A30" s="9"/>
      <c r="D30" s="95"/>
      <c r="E30" s="96"/>
      <c r="F30" s="53" t="s">
        <v>112</v>
      </c>
      <c r="G30" s="148">
        <f>SUM(G16+G18+G20+G22+G24+G26+G28)</f>
        <v>0</v>
      </c>
      <c r="H30" s="291"/>
      <c r="I30" s="147">
        <f>SUM(I16+I18+I20+I22+I24+I26+I28)</f>
        <v>0</v>
      </c>
      <c r="J30" s="293"/>
    </row>
    <row r="31" spans="1:10" ht="13.5" thickBot="1">
      <c r="A31" s="9"/>
      <c r="D31" s="7"/>
      <c r="F31" s="16"/>
      <c r="G31" s="54" t="s">
        <v>111</v>
      </c>
      <c r="H31" s="292">
        <f>SUM(H16+H18+H20+H22+H24+H26+H28)</f>
        <v>0</v>
      </c>
      <c r="I31" s="55"/>
      <c r="J31" s="294">
        <f>SUM(J16+J18+J20+J22+J24+J26+J28)</f>
        <v>0</v>
      </c>
    </row>
    <row r="32" spans="1:10">
      <c r="A32" s="72" t="s">
        <v>129</v>
      </c>
      <c r="B32" s="21"/>
      <c r="C32" s="21"/>
      <c r="D32" s="21"/>
      <c r="E32" s="97"/>
      <c r="F32" s="98"/>
      <c r="G32" s="99"/>
      <c r="H32" s="100"/>
      <c r="I32" s="99"/>
      <c r="J32" s="101"/>
    </row>
    <row r="33" spans="1:10">
      <c r="A33" s="75"/>
      <c r="B33" s="73"/>
      <c r="C33" s="73"/>
      <c r="D33" s="73"/>
      <c r="E33" s="73"/>
      <c r="F33" s="73"/>
      <c r="G33" s="73"/>
      <c r="H33" s="73"/>
      <c r="I33" s="73"/>
      <c r="J33" s="102"/>
    </row>
    <row r="34" spans="1:10">
      <c r="A34" s="405"/>
      <c r="B34" s="406"/>
      <c r="C34" s="406"/>
      <c r="D34" s="406"/>
      <c r="E34" s="406"/>
      <c r="F34" s="406"/>
      <c r="G34" s="406"/>
      <c r="H34" s="406"/>
      <c r="I34" s="406"/>
      <c r="J34" s="407"/>
    </row>
    <row r="35" spans="1:10">
      <c r="A35" s="408"/>
      <c r="B35" s="409"/>
      <c r="C35" s="409"/>
      <c r="D35" s="409"/>
      <c r="E35" s="409"/>
      <c r="F35" s="409"/>
      <c r="G35" s="409"/>
      <c r="H35" s="409"/>
      <c r="I35" s="409"/>
      <c r="J35" s="410"/>
    </row>
    <row r="36" spans="1:10">
      <c r="A36" s="408"/>
      <c r="B36" s="409"/>
      <c r="C36" s="409"/>
      <c r="D36" s="409"/>
      <c r="E36" s="409"/>
      <c r="F36" s="409"/>
      <c r="G36" s="409"/>
      <c r="H36" s="409"/>
      <c r="I36" s="409"/>
      <c r="J36" s="410"/>
    </row>
    <row r="37" spans="1:10">
      <c r="A37" s="408"/>
      <c r="B37" s="409"/>
      <c r="C37" s="409"/>
      <c r="D37" s="409"/>
      <c r="E37" s="409"/>
      <c r="F37" s="409"/>
      <c r="G37" s="409"/>
      <c r="H37" s="409"/>
      <c r="I37" s="409"/>
      <c r="J37" s="410"/>
    </row>
    <row r="38" spans="1:10">
      <c r="A38" s="408"/>
      <c r="B38" s="409"/>
      <c r="C38" s="409"/>
      <c r="D38" s="409"/>
      <c r="E38" s="409"/>
      <c r="F38" s="409"/>
      <c r="G38" s="409"/>
      <c r="H38" s="409"/>
      <c r="I38" s="409"/>
      <c r="J38" s="410"/>
    </row>
    <row r="39" spans="1:10">
      <c r="A39" s="408"/>
      <c r="B39" s="409"/>
      <c r="C39" s="409"/>
      <c r="D39" s="409"/>
      <c r="E39" s="409"/>
      <c r="F39" s="409"/>
      <c r="G39" s="409"/>
      <c r="H39" s="409"/>
      <c r="I39" s="409"/>
      <c r="J39" s="410"/>
    </row>
    <row r="40" spans="1:10">
      <c r="A40" s="408"/>
      <c r="B40" s="409"/>
      <c r="C40" s="409"/>
      <c r="D40" s="409"/>
      <c r="E40" s="409"/>
      <c r="F40" s="409"/>
      <c r="G40" s="409"/>
      <c r="H40" s="409"/>
      <c r="I40" s="409"/>
      <c r="J40" s="410"/>
    </row>
    <row r="41" spans="1:10">
      <c r="A41" s="408"/>
      <c r="B41" s="409"/>
      <c r="C41" s="409"/>
      <c r="D41" s="409"/>
      <c r="E41" s="409"/>
      <c r="F41" s="409"/>
      <c r="G41" s="409"/>
      <c r="H41" s="409"/>
      <c r="I41" s="409"/>
      <c r="J41" s="410"/>
    </row>
    <row r="42" spans="1:10">
      <c r="A42" s="408"/>
      <c r="B42" s="409"/>
      <c r="C42" s="409"/>
      <c r="D42" s="409"/>
      <c r="E42" s="409"/>
      <c r="F42" s="409"/>
      <c r="G42" s="409"/>
      <c r="H42" s="409"/>
      <c r="I42" s="409"/>
      <c r="J42" s="410"/>
    </row>
    <row r="43" spans="1:10">
      <c r="A43" s="408"/>
      <c r="B43" s="409"/>
      <c r="C43" s="409"/>
      <c r="D43" s="409"/>
      <c r="E43" s="409"/>
      <c r="F43" s="409"/>
      <c r="G43" s="409"/>
      <c r="H43" s="409"/>
      <c r="I43" s="409"/>
      <c r="J43" s="410"/>
    </row>
    <row r="44" spans="1:10">
      <c r="A44" s="408"/>
      <c r="B44" s="409"/>
      <c r="C44" s="409"/>
      <c r="D44" s="409"/>
      <c r="E44" s="409"/>
      <c r="F44" s="409"/>
      <c r="G44" s="409"/>
      <c r="H44" s="409"/>
      <c r="I44" s="409"/>
      <c r="J44" s="410"/>
    </row>
    <row r="45" spans="1:10">
      <c r="A45" s="408"/>
      <c r="B45" s="409"/>
      <c r="C45" s="409"/>
      <c r="D45" s="409"/>
      <c r="E45" s="409"/>
      <c r="F45" s="409"/>
      <c r="G45" s="409"/>
      <c r="H45" s="409"/>
      <c r="I45" s="409"/>
      <c r="J45" s="410"/>
    </row>
    <row r="46" spans="1:10">
      <c r="A46" s="408"/>
      <c r="B46" s="409"/>
      <c r="C46" s="409"/>
      <c r="D46" s="409"/>
      <c r="E46" s="409"/>
      <c r="F46" s="409"/>
      <c r="G46" s="409"/>
      <c r="H46" s="409"/>
      <c r="I46" s="409"/>
      <c r="J46" s="410"/>
    </row>
    <row r="47" spans="1:10">
      <c r="A47" s="408"/>
      <c r="B47" s="409"/>
      <c r="C47" s="409"/>
      <c r="D47" s="409"/>
      <c r="E47" s="409"/>
      <c r="F47" s="409"/>
      <c r="G47" s="409"/>
      <c r="H47" s="409"/>
      <c r="I47" s="409"/>
      <c r="J47" s="410"/>
    </row>
    <row r="48" spans="1:10">
      <c r="A48" s="408"/>
      <c r="B48" s="409"/>
      <c r="C48" s="409"/>
      <c r="D48" s="409"/>
      <c r="E48" s="409"/>
      <c r="F48" s="409"/>
      <c r="G48" s="409"/>
      <c r="H48" s="409"/>
      <c r="I48" s="409"/>
      <c r="J48" s="410"/>
    </row>
    <row r="49" spans="1:10">
      <c r="A49" s="408"/>
      <c r="B49" s="409"/>
      <c r="C49" s="409"/>
      <c r="D49" s="409"/>
      <c r="E49" s="409"/>
      <c r="F49" s="409"/>
      <c r="G49" s="409"/>
      <c r="H49" s="409"/>
      <c r="I49" s="409"/>
      <c r="J49" s="410"/>
    </row>
    <row r="50" spans="1:10">
      <c r="A50" s="408"/>
      <c r="B50" s="409"/>
      <c r="C50" s="409"/>
      <c r="D50" s="409"/>
      <c r="E50" s="409"/>
      <c r="F50" s="409"/>
      <c r="G50" s="409"/>
      <c r="H50" s="409"/>
      <c r="I50" s="409"/>
      <c r="J50" s="410"/>
    </row>
    <row r="51" spans="1:10">
      <c r="A51" s="408"/>
      <c r="B51" s="409"/>
      <c r="C51" s="409"/>
      <c r="D51" s="409"/>
      <c r="E51" s="409"/>
      <c r="F51" s="409"/>
      <c r="G51" s="409"/>
      <c r="H51" s="409"/>
      <c r="I51" s="409"/>
      <c r="J51" s="410"/>
    </row>
    <row r="52" spans="1:10">
      <c r="A52" s="408"/>
      <c r="B52" s="409"/>
      <c r="C52" s="409"/>
      <c r="D52" s="409"/>
      <c r="E52" s="409"/>
      <c r="F52" s="409"/>
      <c r="G52" s="409"/>
      <c r="H52" s="409"/>
      <c r="I52" s="409"/>
      <c r="J52" s="410"/>
    </row>
    <row r="53" spans="1:10" ht="13.5" thickBot="1">
      <c r="A53" s="411"/>
      <c r="B53" s="412"/>
      <c r="C53" s="412"/>
      <c r="D53" s="412"/>
      <c r="E53" s="412"/>
      <c r="F53" s="412"/>
      <c r="G53" s="412"/>
      <c r="H53" s="412"/>
      <c r="I53" s="412"/>
      <c r="J53" s="413"/>
    </row>
  </sheetData>
  <mergeCells count="8">
    <mergeCell ref="A34:J53"/>
    <mergeCell ref="A1:B5"/>
    <mergeCell ref="C1:I5"/>
    <mergeCell ref="J1:J5"/>
    <mergeCell ref="G13:H14"/>
    <mergeCell ref="I14:J14"/>
    <mergeCell ref="I13:J13"/>
    <mergeCell ref="I12:J12"/>
  </mergeCells>
  <phoneticPr fontId="0" type="noConversion"/>
  <hyperlinks>
    <hyperlink ref="H11" r:id="rId1" display="mike.downs@dep.state.fl.us" xr:uid="{00000000-0004-0000-0500-000000000000}"/>
  </hyperlinks>
  <pageMargins left="0.25" right="0.25" top="0.75" bottom="0.75" header="0.3" footer="0.3"/>
  <pageSetup orientation="portrait" r:id="rId2"/>
  <headerFooter alignWithMargins="0">
    <oddFooter xml:space="preserve">&amp;LFM 4100 (R05/04)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J53"/>
  <sheetViews>
    <sheetView zoomScaleNormal="100" workbookViewId="0">
      <selection sqref="A1:B5"/>
    </sheetView>
  </sheetViews>
  <sheetFormatPr defaultColWidth="9.140625" defaultRowHeight="12.75"/>
  <cols>
    <col min="1" max="1" width="13" style="1" customWidth="1"/>
    <col min="2" max="2" width="9.140625" style="1"/>
    <col min="3" max="3" width="7" style="1" customWidth="1"/>
    <col min="4" max="4" width="21.28515625" style="1" customWidth="1"/>
    <col min="5" max="5" width="7.28515625" style="1" customWidth="1"/>
    <col min="6" max="6" width="2.42578125" style="1" customWidth="1"/>
    <col min="7" max="10" width="10.7109375" style="1" customWidth="1"/>
    <col min="11" max="16384" width="9.140625" style="1"/>
  </cols>
  <sheetData>
    <row r="1" spans="1:10" customFormat="1" ht="12.75" customHeight="1">
      <c r="A1" s="370"/>
      <c r="B1" s="370"/>
      <c r="C1" s="375" t="s">
        <v>136</v>
      </c>
      <c r="D1" s="375"/>
      <c r="E1" s="375"/>
      <c r="F1" s="375"/>
      <c r="G1" s="375"/>
      <c r="H1" s="375"/>
      <c r="I1" s="375"/>
      <c r="J1" s="370"/>
    </row>
    <row r="2" spans="1:10" customFormat="1">
      <c r="A2" s="370"/>
      <c r="B2" s="370"/>
      <c r="C2" s="375"/>
      <c r="D2" s="375"/>
      <c r="E2" s="375"/>
      <c r="F2" s="375"/>
      <c r="G2" s="375"/>
      <c r="H2" s="375"/>
      <c r="I2" s="375"/>
      <c r="J2" s="370"/>
    </row>
    <row r="3" spans="1:10" customFormat="1">
      <c r="A3" s="370"/>
      <c r="B3" s="370"/>
      <c r="C3" s="375"/>
      <c r="D3" s="375"/>
      <c r="E3" s="375"/>
      <c r="F3" s="375"/>
      <c r="G3" s="375"/>
      <c r="H3" s="375"/>
      <c r="I3" s="375"/>
      <c r="J3" s="370"/>
    </row>
    <row r="4" spans="1:10" customFormat="1">
      <c r="A4" s="370"/>
      <c r="B4" s="370"/>
      <c r="C4" s="375"/>
      <c r="D4" s="375"/>
      <c r="E4" s="375"/>
      <c r="F4" s="375"/>
      <c r="G4" s="375"/>
      <c r="H4" s="375"/>
      <c r="I4" s="375"/>
      <c r="J4" s="370"/>
    </row>
    <row r="5" spans="1:10" customFormat="1">
      <c r="A5" s="370"/>
      <c r="B5" s="370"/>
      <c r="C5" s="375"/>
      <c r="D5" s="375"/>
      <c r="E5" s="375"/>
      <c r="F5" s="375"/>
      <c r="G5" s="375"/>
      <c r="H5" s="375"/>
      <c r="I5" s="375"/>
      <c r="J5" s="370"/>
    </row>
    <row r="7" spans="1:10" ht="15" thickBot="1">
      <c r="A7" s="79" t="s">
        <v>132</v>
      </c>
    </row>
    <row r="8" spans="1:10">
      <c r="A8" s="107" t="s">
        <v>131</v>
      </c>
      <c r="B8" s="108"/>
      <c r="C8" s="108"/>
      <c r="D8" s="108"/>
      <c r="E8" s="108"/>
      <c r="F8" s="108"/>
      <c r="G8" s="108"/>
      <c r="H8" s="108"/>
      <c r="I8" s="108"/>
      <c r="J8" s="109"/>
    </row>
    <row r="9" spans="1:10">
      <c r="A9" s="120" t="str">
        <f>Summary!A9</f>
        <v>Agency Name:</v>
      </c>
      <c r="B9" s="111"/>
      <c r="C9" s="111" t="str">
        <f>Summary!B9</f>
        <v>Example Agency</v>
      </c>
      <c r="D9" s="111"/>
      <c r="E9" s="121" t="s">
        <v>128</v>
      </c>
      <c r="F9" s="111"/>
      <c r="G9" s="111"/>
      <c r="H9" s="111" t="str">
        <f>Summary!H9</f>
        <v>Example Contact</v>
      </c>
      <c r="I9" s="111"/>
      <c r="J9" s="112"/>
    </row>
    <row r="10" spans="1:10">
      <c r="A10" s="120" t="s">
        <v>134</v>
      </c>
      <c r="B10" s="111"/>
      <c r="C10" s="111"/>
      <c r="D10" s="111"/>
      <c r="E10" s="122" t="s">
        <v>63</v>
      </c>
      <c r="F10" s="111"/>
      <c r="G10" s="111"/>
      <c r="H10" s="111" t="str">
        <f>Summary!H10</f>
        <v>850-555-5555</v>
      </c>
      <c r="I10" s="111"/>
      <c r="J10" s="112"/>
    </row>
    <row r="11" spans="1:10">
      <c r="A11" s="120"/>
      <c r="B11" s="111"/>
      <c r="C11" s="111"/>
      <c r="D11" s="111"/>
      <c r="E11" s="122" t="s">
        <v>64</v>
      </c>
      <c r="F11" s="111"/>
      <c r="G11" s="111"/>
      <c r="H11" s="114" t="str">
        <f>Summary!H11</f>
        <v>Example @myflorida.com</v>
      </c>
      <c r="I11" s="111"/>
      <c r="J11" s="112"/>
    </row>
    <row r="12" spans="1:10" ht="13.5" thickBot="1">
      <c r="A12" s="123"/>
      <c r="B12" s="116"/>
      <c r="C12" s="116"/>
      <c r="D12" s="116"/>
      <c r="E12" s="124" t="s">
        <v>60</v>
      </c>
      <c r="F12" s="118"/>
      <c r="G12" s="118" t="str">
        <f>Summary!G12</f>
        <v>00/00/0000</v>
      </c>
      <c r="H12" s="125" t="s">
        <v>62</v>
      </c>
      <c r="I12" s="391" t="str">
        <f>Summary!I12</f>
        <v>00/00/0000</v>
      </c>
      <c r="J12" s="392"/>
    </row>
    <row r="13" spans="1:10">
      <c r="A13" s="72" t="s">
        <v>133</v>
      </c>
      <c r="B13" s="81"/>
      <c r="C13" s="81"/>
      <c r="D13" s="81"/>
      <c r="E13" s="82"/>
      <c r="F13" s="81"/>
      <c r="G13" s="381" t="s">
        <v>66</v>
      </c>
      <c r="H13" s="382"/>
      <c r="I13" s="387" t="s">
        <v>67</v>
      </c>
      <c r="J13" s="388"/>
    </row>
    <row r="14" spans="1:10">
      <c r="A14" s="74"/>
      <c r="B14" s="81"/>
      <c r="C14" s="81"/>
      <c r="D14" s="83"/>
      <c r="E14" s="81"/>
      <c r="F14" s="81"/>
      <c r="G14" s="383"/>
      <c r="H14" s="384"/>
      <c r="I14" s="385" t="s">
        <v>68</v>
      </c>
      <c r="J14" s="386"/>
    </row>
    <row r="15" spans="1:10">
      <c r="A15" s="75" t="s">
        <v>107</v>
      </c>
      <c r="B15" s="73"/>
      <c r="C15" s="73"/>
      <c r="D15" s="73"/>
      <c r="E15" s="76" t="s">
        <v>56</v>
      </c>
      <c r="F15" s="84" t="s">
        <v>65</v>
      </c>
      <c r="G15" s="73" t="s">
        <v>57</v>
      </c>
      <c r="H15" s="77" t="s">
        <v>58</v>
      </c>
      <c r="I15" s="75" t="s">
        <v>57</v>
      </c>
      <c r="J15" s="78" t="s">
        <v>58</v>
      </c>
    </row>
    <row r="16" spans="1:10">
      <c r="A16" s="20" t="s">
        <v>18</v>
      </c>
      <c r="B16" s="1" t="s">
        <v>48</v>
      </c>
      <c r="D16" s="7" t="s">
        <v>19</v>
      </c>
      <c r="E16" s="13">
        <v>225</v>
      </c>
      <c r="F16" s="30" t="s">
        <v>65</v>
      </c>
      <c r="G16" s="253"/>
      <c r="H16" s="289">
        <f>SUM(E16*G16)</f>
        <v>0</v>
      </c>
      <c r="I16" s="256"/>
      <c r="J16" s="142">
        <f>SUM(E16*I16)</f>
        <v>0</v>
      </c>
    </row>
    <row r="17" spans="1:10">
      <c r="A17" s="18"/>
      <c r="B17" s="2" t="s">
        <v>72</v>
      </c>
      <c r="C17" s="3"/>
      <c r="D17" s="5"/>
      <c r="E17" s="11"/>
      <c r="F17" s="15"/>
      <c r="G17" s="254"/>
      <c r="H17" s="146"/>
      <c r="I17" s="257"/>
      <c r="J17" s="144"/>
    </row>
    <row r="18" spans="1:10">
      <c r="A18" s="19" t="s">
        <v>22</v>
      </c>
      <c r="B18" s="4" t="s">
        <v>48</v>
      </c>
      <c r="C18" s="4"/>
      <c r="D18" s="6" t="s">
        <v>23</v>
      </c>
      <c r="E18" s="12">
        <v>150</v>
      </c>
      <c r="F18" s="17" t="s">
        <v>65</v>
      </c>
      <c r="G18" s="255"/>
      <c r="H18" s="290">
        <f>SUM(E18*G18)</f>
        <v>0</v>
      </c>
      <c r="I18" s="258"/>
      <c r="J18" s="142">
        <f>SUM(E18*I18)</f>
        <v>0</v>
      </c>
    </row>
    <row r="19" spans="1:10">
      <c r="A19" s="18"/>
      <c r="B19" s="2" t="s">
        <v>73</v>
      </c>
      <c r="C19" s="3"/>
      <c r="D19" s="5"/>
      <c r="E19" s="11"/>
      <c r="F19" s="15"/>
      <c r="G19" s="254"/>
      <c r="H19" s="146"/>
      <c r="I19" s="257"/>
      <c r="J19" s="144"/>
    </row>
    <row r="20" spans="1:10">
      <c r="A20" s="19" t="s">
        <v>26</v>
      </c>
      <c r="B20" s="4" t="s">
        <v>48</v>
      </c>
      <c r="C20" s="4"/>
      <c r="D20" s="6" t="s">
        <v>84</v>
      </c>
      <c r="E20" s="12">
        <v>100</v>
      </c>
      <c r="F20" s="17" t="s">
        <v>65</v>
      </c>
      <c r="G20" s="255"/>
      <c r="H20" s="290">
        <f>SUM(E20*G20)</f>
        <v>0</v>
      </c>
      <c r="I20" s="258"/>
      <c r="J20" s="142">
        <f>SUM(E20*I20)</f>
        <v>0</v>
      </c>
    </row>
    <row r="21" spans="1:10">
      <c r="A21" s="18"/>
      <c r="B21" s="2" t="s">
        <v>49</v>
      </c>
      <c r="C21" s="3"/>
      <c r="D21" s="5" t="s">
        <v>83</v>
      </c>
      <c r="E21" s="11"/>
      <c r="F21" s="15"/>
      <c r="G21" s="254"/>
      <c r="H21" s="146"/>
      <c r="I21" s="257"/>
      <c r="J21" s="144"/>
    </row>
    <row r="22" spans="1:10">
      <c r="A22" s="19" t="s">
        <v>30</v>
      </c>
      <c r="B22" s="4" t="s">
        <v>50</v>
      </c>
      <c r="C22" s="4"/>
      <c r="D22" s="6" t="s">
        <v>82</v>
      </c>
      <c r="E22" s="12">
        <v>80</v>
      </c>
      <c r="F22" s="17" t="s">
        <v>65</v>
      </c>
      <c r="G22" s="255"/>
      <c r="H22" s="290">
        <f>SUM(E22*G22)</f>
        <v>0</v>
      </c>
      <c r="I22" s="258"/>
      <c r="J22" s="142">
        <f>SUM(E22*I22)</f>
        <v>0</v>
      </c>
    </row>
    <row r="23" spans="1:10">
      <c r="A23" s="18"/>
      <c r="B23" s="3"/>
      <c r="C23" s="3"/>
      <c r="D23" s="5" t="s">
        <v>51</v>
      </c>
      <c r="E23" s="11"/>
      <c r="F23" s="15"/>
      <c r="G23" s="254"/>
      <c r="H23" s="146"/>
      <c r="I23" s="257"/>
      <c r="J23" s="144"/>
    </row>
    <row r="24" spans="1:10">
      <c r="A24" s="19" t="s">
        <v>35</v>
      </c>
      <c r="B24" s="4" t="s">
        <v>50</v>
      </c>
      <c r="C24" s="4"/>
      <c r="D24" s="6" t="s">
        <v>39</v>
      </c>
      <c r="E24" s="12">
        <v>60</v>
      </c>
      <c r="F24" s="17" t="s">
        <v>65</v>
      </c>
      <c r="G24" s="255"/>
      <c r="H24" s="290">
        <f>SUM(E24*G24)</f>
        <v>0</v>
      </c>
      <c r="I24" s="258"/>
      <c r="J24" s="142">
        <f>SUM(E24*I24)</f>
        <v>0</v>
      </c>
    </row>
    <row r="25" spans="1:10">
      <c r="A25" s="18"/>
      <c r="B25" s="3"/>
      <c r="C25" s="3"/>
      <c r="D25" s="5"/>
      <c r="E25" s="11"/>
      <c r="F25" s="15"/>
      <c r="G25" s="254"/>
      <c r="H25" s="146"/>
      <c r="I25" s="257"/>
      <c r="J25" s="144"/>
    </row>
    <row r="26" spans="1:10">
      <c r="A26" s="19"/>
      <c r="B26" s="4"/>
      <c r="C26" s="4"/>
      <c r="D26" s="6"/>
      <c r="E26" s="12"/>
      <c r="F26" s="17" t="s">
        <v>65</v>
      </c>
      <c r="G26" s="255"/>
      <c r="H26" s="290">
        <f>SUM(E26*G26)</f>
        <v>0</v>
      </c>
      <c r="I26" s="258"/>
      <c r="J26" s="142">
        <f>SUM(E26*I26)</f>
        <v>0</v>
      </c>
    </row>
    <row r="27" spans="1:10">
      <c r="A27" s="18"/>
      <c r="B27" s="3"/>
      <c r="C27" s="3"/>
      <c r="D27" s="5"/>
      <c r="E27" s="11"/>
      <c r="F27" s="15"/>
      <c r="G27" s="254"/>
      <c r="H27" s="146"/>
      <c r="I27" s="257"/>
      <c r="J27" s="144"/>
    </row>
    <row r="28" spans="1:10">
      <c r="A28" s="19"/>
      <c r="B28" s="4"/>
      <c r="C28" s="4"/>
      <c r="D28" s="6"/>
      <c r="E28" s="12"/>
      <c r="F28" s="17" t="s">
        <v>65</v>
      </c>
      <c r="G28" s="255"/>
      <c r="H28" s="290">
        <f>SUM(E28*G28)</f>
        <v>0</v>
      </c>
      <c r="I28" s="258"/>
      <c r="J28" s="142">
        <f>SUM(E28*I28)</f>
        <v>0</v>
      </c>
    </row>
    <row r="29" spans="1:10">
      <c r="A29" s="14"/>
      <c r="B29" s="3"/>
      <c r="C29" s="3"/>
      <c r="D29" s="5"/>
      <c r="E29" s="11"/>
      <c r="F29" s="15"/>
      <c r="G29" s="254"/>
      <c r="H29" s="146"/>
      <c r="I29" s="257"/>
      <c r="J29" s="144"/>
    </row>
    <row r="30" spans="1:10">
      <c r="A30" s="9"/>
      <c r="D30" s="95"/>
      <c r="E30" s="96"/>
      <c r="F30" s="53" t="s">
        <v>112</v>
      </c>
      <c r="G30" s="148">
        <f>SUM(G16+G18+G20+G22+G24+G26+G28)</f>
        <v>0</v>
      </c>
      <c r="H30" s="291"/>
      <c r="I30" s="147">
        <f>SUM(I16+I18+I20+I22+I24+I26+I28)</f>
        <v>0</v>
      </c>
      <c r="J30" s="293"/>
    </row>
    <row r="31" spans="1:10" ht="13.5" thickBot="1">
      <c r="A31" s="9"/>
      <c r="D31" s="7"/>
      <c r="F31" s="16"/>
      <c r="G31" s="54" t="s">
        <v>111</v>
      </c>
      <c r="H31" s="292">
        <f>SUM(H16+H18+H20+H22+H24+H26+H28)</f>
        <v>0</v>
      </c>
      <c r="I31" s="55"/>
      <c r="J31" s="294">
        <f>SUM(J16+J18+J20+J22+J24+J26+J28)</f>
        <v>0</v>
      </c>
    </row>
    <row r="32" spans="1:10">
      <c r="A32" s="72" t="s">
        <v>129</v>
      </c>
      <c r="B32" s="21"/>
      <c r="C32" s="21"/>
      <c r="D32" s="21"/>
      <c r="E32" s="97"/>
      <c r="F32" s="98"/>
      <c r="G32" s="99"/>
      <c r="H32" s="100"/>
      <c r="I32" s="99"/>
      <c r="J32" s="101"/>
    </row>
    <row r="33" spans="1:10">
      <c r="A33" s="75"/>
      <c r="B33" s="73"/>
      <c r="C33" s="73"/>
      <c r="D33" s="73"/>
      <c r="E33" s="73"/>
      <c r="F33" s="73"/>
      <c r="G33" s="73"/>
      <c r="H33" s="73"/>
      <c r="I33" s="73"/>
      <c r="J33" s="102"/>
    </row>
    <row r="34" spans="1:10">
      <c r="A34" s="414"/>
      <c r="B34" s="415"/>
      <c r="C34" s="415"/>
      <c r="D34" s="415"/>
      <c r="E34" s="415"/>
      <c r="F34" s="415"/>
      <c r="G34" s="415"/>
      <c r="H34" s="415"/>
      <c r="I34" s="415"/>
      <c r="J34" s="416"/>
    </row>
    <row r="35" spans="1:10">
      <c r="A35" s="417"/>
      <c r="B35" s="418"/>
      <c r="C35" s="418"/>
      <c r="D35" s="418"/>
      <c r="E35" s="418"/>
      <c r="F35" s="418"/>
      <c r="G35" s="418"/>
      <c r="H35" s="418"/>
      <c r="I35" s="418"/>
      <c r="J35" s="419"/>
    </row>
    <row r="36" spans="1:10">
      <c r="A36" s="417"/>
      <c r="B36" s="418"/>
      <c r="C36" s="418"/>
      <c r="D36" s="418"/>
      <c r="E36" s="418"/>
      <c r="F36" s="418"/>
      <c r="G36" s="418"/>
      <c r="H36" s="418"/>
      <c r="I36" s="418"/>
      <c r="J36" s="419"/>
    </row>
    <row r="37" spans="1:10">
      <c r="A37" s="417"/>
      <c r="B37" s="418"/>
      <c r="C37" s="418"/>
      <c r="D37" s="418"/>
      <c r="E37" s="418"/>
      <c r="F37" s="418"/>
      <c r="G37" s="418"/>
      <c r="H37" s="418"/>
      <c r="I37" s="418"/>
      <c r="J37" s="419"/>
    </row>
    <row r="38" spans="1:10">
      <c r="A38" s="417"/>
      <c r="B38" s="418"/>
      <c r="C38" s="418"/>
      <c r="D38" s="418"/>
      <c r="E38" s="418"/>
      <c r="F38" s="418"/>
      <c r="G38" s="418"/>
      <c r="H38" s="418"/>
      <c r="I38" s="418"/>
      <c r="J38" s="419"/>
    </row>
    <row r="39" spans="1:10">
      <c r="A39" s="417"/>
      <c r="B39" s="418"/>
      <c r="C39" s="418"/>
      <c r="D39" s="418"/>
      <c r="E39" s="418"/>
      <c r="F39" s="418"/>
      <c r="G39" s="418"/>
      <c r="H39" s="418"/>
      <c r="I39" s="418"/>
      <c r="J39" s="419"/>
    </row>
    <row r="40" spans="1:10">
      <c r="A40" s="417"/>
      <c r="B40" s="418"/>
      <c r="C40" s="418"/>
      <c r="D40" s="418"/>
      <c r="E40" s="418"/>
      <c r="F40" s="418"/>
      <c r="G40" s="418"/>
      <c r="H40" s="418"/>
      <c r="I40" s="418"/>
      <c r="J40" s="419"/>
    </row>
    <row r="41" spans="1:10">
      <c r="A41" s="417"/>
      <c r="B41" s="418"/>
      <c r="C41" s="418"/>
      <c r="D41" s="418"/>
      <c r="E41" s="418"/>
      <c r="F41" s="418"/>
      <c r="G41" s="418"/>
      <c r="H41" s="418"/>
      <c r="I41" s="418"/>
      <c r="J41" s="419"/>
    </row>
    <row r="42" spans="1:10">
      <c r="A42" s="417"/>
      <c r="B42" s="418"/>
      <c r="C42" s="418"/>
      <c r="D42" s="418"/>
      <c r="E42" s="418"/>
      <c r="F42" s="418"/>
      <c r="G42" s="418"/>
      <c r="H42" s="418"/>
      <c r="I42" s="418"/>
      <c r="J42" s="419"/>
    </row>
    <row r="43" spans="1:10">
      <c r="A43" s="417"/>
      <c r="B43" s="418"/>
      <c r="C43" s="418"/>
      <c r="D43" s="418"/>
      <c r="E43" s="418"/>
      <c r="F43" s="418"/>
      <c r="G43" s="418"/>
      <c r="H43" s="418"/>
      <c r="I43" s="418"/>
      <c r="J43" s="419"/>
    </row>
    <row r="44" spans="1:10">
      <c r="A44" s="417"/>
      <c r="B44" s="418"/>
      <c r="C44" s="418"/>
      <c r="D44" s="418"/>
      <c r="E44" s="418"/>
      <c r="F44" s="418"/>
      <c r="G44" s="418"/>
      <c r="H44" s="418"/>
      <c r="I44" s="418"/>
      <c r="J44" s="419"/>
    </row>
    <row r="45" spans="1:10">
      <c r="A45" s="417"/>
      <c r="B45" s="418"/>
      <c r="C45" s="418"/>
      <c r="D45" s="418"/>
      <c r="E45" s="418"/>
      <c r="F45" s="418"/>
      <c r="G45" s="418"/>
      <c r="H45" s="418"/>
      <c r="I45" s="418"/>
      <c r="J45" s="419"/>
    </row>
    <row r="46" spans="1:10">
      <c r="A46" s="417"/>
      <c r="B46" s="418"/>
      <c r="C46" s="418"/>
      <c r="D46" s="418"/>
      <c r="E46" s="418"/>
      <c r="F46" s="418"/>
      <c r="G46" s="418"/>
      <c r="H46" s="418"/>
      <c r="I46" s="418"/>
      <c r="J46" s="419"/>
    </row>
    <row r="47" spans="1:10">
      <c r="A47" s="417"/>
      <c r="B47" s="418"/>
      <c r="C47" s="418"/>
      <c r="D47" s="418"/>
      <c r="E47" s="418"/>
      <c r="F47" s="418"/>
      <c r="G47" s="418"/>
      <c r="H47" s="418"/>
      <c r="I47" s="418"/>
      <c r="J47" s="419"/>
    </row>
    <row r="48" spans="1:10">
      <c r="A48" s="417"/>
      <c r="B48" s="418"/>
      <c r="C48" s="418"/>
      <c r="D48" s="418"/>
      <c r="E48" s="418"/>
      <c r="F48" s="418"/>
      <c r="G48" s="418"/>
      <c r="H48" s="418"/>
      <c r="I48" s="418"/>
      <c r="J48" s="419"/>
    </row>
    <row r="49" spans="1:10">
      <c r="A49" s="417"/>
      <c r="B49" s="418"/>
      <c r="C49" s="418"/>
      <c r="D49" s="418"/>
      <c r="E49" s="418"/>
      <c r="F49" s="418"/>
      <c r="G49" s="418"/>
      <c r="H49" s="418"/>
      <c r="I49" s="418"/>
      <c r="J49" s="419"/>
    </row>
    <row r="50" spans="1:10">
      <c r="A50" s="417"/>
      <c r="B50" s="418"/>
      <c r="C50" s="418"/>
      <c r="D50" s="418"/>
      <c r="E50" s="418"/>
      <c r="F50" s="418"/>
      <c r="G50" s="418"/>
      <c r="H50" s="418"/>
      <c r="I50" s="418"/>
      <c r="J50" s="419"/>
    </row>
    <row r="51" spans="1:10">
      <c r="A51" s="417"/>
      <c r="B51" s="418"/>
      <c r="C51" s="418"/>
      <c r="D51" s="418"/>
      <c r="E51" s="418"/>
      <c r="F51" s="418"/>
      <c r="G51" s="418"/>
      <c r="H51" s="418"/>
      <c r="I51" s="418"/>
      <c r="J51" s="419"/>
    </row>
    <row r="52" spans="1:10">
      <c r="A52" s="417"/>
      <c r="B52" s="418"/>
      <c r="C52" s="418"/>
      <c r="D52" s="418"/>
      <c r="E52" s="418"/>
      <c r="F52" s="418"/>
      <c r="G52" s="418"/>
      <c r="H52" s="418"/>
      <c r="I52" s="418"/>
      <c r="J52" s="419"/>
    </row>
    <row r="53" spans="1:10" ht="13.5" thickBot="1">
      <c r="A53" s="420"/>
      <c r="B53" s="421"/>
      <c r="C53" s="421"/>
      <c r="D53" s="421"/>
      <c r="E53" s="421"/>
      <c r="F53" s="421"/>
      <c r="G53" s="421"/>
      <c r="H53" s="421"/>
      <c r="I53" s="421"/>
      <c r="J53" s="422"/>
    </row>
  </sheetData>
  <mergeCells count="8">
    <mergeCell ref="A34:J53"/>
    <mergeCell ref="A1:B5"/>
    <mergeCell ref="C1:I5"/>
    <mergeCell ref="J1:J5"/>
    <mergeCell ref="G13:H14"/>
    <mergeCell ref="I14:J14"/>
    <mergeCell ref="I13:J13"/>
    <mergeCell ref="I12:J12"/>
  </mergeCells>
  <phoneticPr fontId="0" type="noConversion"/>
  <hyperlinks>
    <hyperlink ref="H11" r:id="rId1" display="mike.downs@dep.state.fl.us" xr:uid="{00000000-0004-0000-0600-000000000000}"/>
  </hyperlinks>
  <pageMargins left="0.25" right="0.25" top="0.75" bottom="0.75" header="0.3" footer="0.3"/>
  <pageSetup orientation="portrait" r:id="rId2"/>
  <headerFooter alignWithMargins="0">
    <oddFooter xml:space="preserve">&amp;LFM 4100 (R05/04)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J53"/>
  <sheetViews>
    <sheetView zoomScaleNormal="100" workbookViewId="0">
      <selection sqref="A1:B5"/>
    </sheetView>
  </sheetViews>
  <sheetFormatPr defaultColWidth="9.140625" defaultRowHeight="12.75"/>
  <cols>
    <col min="1" max="1" width="13" style="1" customWidth="1"/>
    <col min="2" max="2" width="9.140625" style="1"/>
    <col min="3" max="3" width="7" style="1" customWidth="1"/>
    <col min="4" max="4" width="21.28515625" style="1" customWidth="1"/>
    <col min="5" max="5" width="7.28515625" style="1" customWidth="1"/>
    <col min="6" max="6" width="2.42578125" style="1" customWidth="1"/>
    <col min="7" max="10" width="10.7109375" style="1" customWidth="1"/>
    <col min="11" max="16384" width="9.140625" style="1"/>
  </cols>
  <sheetData>
    <row r="1" spans="1:10" customFormat="1" ht="12.75" customHeight="1">
      <c r="A1" s="370"/>
      <c r="B1" s="370"/>
      <c r="C1" s="375" t="s">
        <v>136</v>
      </c>
      <c r="D1" s="375"/>
      <c r="E1" s="375"/>
      <c r="F1" s="375"/>
      <c r="G1" s="375"/>
      <c r="H1" s="375"/>
      <c r="I1" s="375"/>
      <c r="J1" s="370"/>
    </row>
    <row r="2" spans="1:10" customFormat="1">
      <c r="A2" s="370"/>
      <c r="B2" s="370"/>
      <c r="C2" s="375"/>
      <c r="D2" s="375"/>
      <c r="E2" s="375"/>
      <c r="F2" s="375"/>
      <c r="G2" s="375"/>
      <c r="H2" s="375"/>
      <c r="I2" s="375"/>
      <c r="J2" s="370"/>
    </row>
    <row r="3" spans="1:10" customFormat="1">
      <c r="A3" s="370"/>
      <c r="B3" s="370"/>
      <c r="C3" s="375"/>
      <c r="D3" s="375"/>
      <c r="E3" s="375"/>
      <c r="F3" s="375"/>
      <c r="G3" s="375"/>
      <c r="H3" s="375"/>
      <c r="I3" s="375"/>
      <c r="J3" s="370"/>
    </row>
    <row r="4" spans="1:10" customFormat="1">
      <c r="A4" s="370"/>
      <c r="B4" s="370"/>
      <c r="C4" s="375"/>
      <c r="D4" s="375"/>
      <c r="E4" s="375"/>
      <c r="F4" s="375"/>
      <c r="G4" s="375"/>
      <c r="H4" s="375"/>
      <c r="I4" s="375"/>
      <c r="J4" s="370"/>
    </row>
    <row r="5" spans="1:10" customFormat="1">
      <c r="A5" s="370"/>
      <c r="B5" s="370"/>
      <c r="C5" s="375"/>
      <c r="D5" s="375"/>
      <c r="E5" s="375"/>
      <c r="F5" s="375"/>
      <c r="G5" s="375"/>
      <c r="H5" s="375"/>
      <c r="I5" s="375"/>
      <c r="J5" s="370"/>
    </row>
    <row r="7" spans="1:10" ht="15" thickBot="1">
      <c r="A7" s="79" t="s">
        <v>132</v>
      </c>
    </row>
    <row r="8" spans="1:10">
      <c r="A8" s="107" t="s">
        <v>131</v>
      </c>
      <c r="B8" s="108"/>
      <c r="C8" s="108"/>
      <c r="D8" s="108"/>
      <c r="E8" s="108"/>
      <c r="F8" s="108"/>
      <c r="G8" s="108"/>
      <c r="H8" s="108"/>
      <c r="I8" s="108"/>
      <c r="J8" s="109"/>
    </row>
    <row r="9" spans="1:10">
      <c r="A9" s="120" t="str">
        <f>Summary!A9</f>
        <v>Agency Name:</v>
      </c>
      <c r="B9" s="111"/>
      <c r="C9" s="111" t="str">
        <f>Summary!B9</f>
        <v>Example Agency</v>
      </c>
      <c r="D9" s="111"/>
      <c r="E9" s="121" t="s">
        <v>128</v>
      </c>
      <c r="F9" s="111"/>
      <c r="G9" s="111"/>
      <c r="H9" s="111" t="str">
        <f>Summary!H9</f>
        <v>Example Contact</v>
      </c>
      <c r="I9" s="111"/>
      <c r="J9" s="112"/>
    </row>
    <row r="10" spans="1:10">
      <c r="A10" s="120" t="s">
        <v>134</v>
      </c>
      <c r="B10" s="111"/>
      <c r="C10" s="111"/>
      <c r="D10" s="111"/>
      <c r="E10" s="122" t="s">
        <v>63</v>
      </c>
      <c r="F10" s="111"/>
      <c r="G10" s="111"/>
      <c r="H10" s="111" t="str">
        <f>Summary!H10</f>
        <v>850-555-5555</v>
      </c>
      <c r="I10" s="111"/>
      <c r="J10" s="112"/>
    </row>
    <row r="11" spans="1:10">
      <c r="A11" s="120"/>
      <c r="B11" s="111"/>
      <c r="C11" s="111"/>
      <c r="D11" s="111"/>
      <c r="E11" s="122" t="s">
        <v>64</v>
      </c>
      <c r="F11" s="111"/>
      <c r="G11" s="111"/>
      <c r="H11" s="114" t="str">
        <f>Summary!H11</f>
        <v>Example @myflorida.com</v>
      </c>
      <c r="I11" s="111"/>
      <c r="J11" s="112"/>
    </row>
    <row r="12" spans="1:10" ht="13.5" thickBot="1">
      <c r="A12" s="123"/>
      <c r="B12" s="116"/>
      <c r="C12" s="116"/>
      <c r="D12" s="116"/>
      <c r="E12" s="124" t="s">
        <v>60</v>
      </c>
      <c r="F12" s="118"/>
      <c r="G12" s="118" t="str">
        <f>Summary!G12</f>
        <v>00/00/0000</v>
      </c>
      <c r="H12" s="125" t="s">
        <v>62</v>
      </c>
      <c r="I12" s="391" t="str">
        <f>Summary!I12</f>
        <v>00/00/0000</v>
      </c>
      <c r="J12" s="392"/>
    </row>
    <row r="13" spans="1:10">
      <c r="A13" s="72" t="s">
        <v>133</v>
      </c>
      <c r="B13" s="81"/>
      <c r="C13" s="81"/>
      <c r="D13" s="81"/>
      <c r="E13" s="82"/>
      <c r="F13" s="81"/>
      <c r="G13" s="381" t="s">
        <v>66</v>
      </c>
      <c r="H13" s="382"/>
      <c r="I13" s="387" t="s">
        <v>67</v>
      </c>
      <c r="J13" s="388"/>
    </row>
    <row r="14" spans="1:10">
      <c r="A14" s="74"/>
      <c r="B14" s="81"/>
      <c r="C14" s="81"/>
      <c r="D14" s="83"/>
      <c r="E14" s="81"/>
      <c r="F14" s="81"/>
      <c r="G14" s="383"/>
      <c r="H14" s="384"/>
      <c r="I14" s="385" t="s">
        <v>68</v>
      </c>
      <c r="J14" s="386"/>
    </row>
    <row r="15" spans="1:10">
      <c r="A15" s="75" t="s">
        <v>107</v>
      </c>
      <c r="B15" s="73"/>
      <c r="C15" s="73"/>
      <c r="D15" s="73"/>
      <c r="E15" s="76" t="s">
        <v>56</v>
      </c>
      <c r="F15" s="84" t="s">
        <v>65</v>
      </c>
      <c r="G15" s="73" t="s">
        <v>57</v>
      </c>
      <c r="H15" s="77" t="s">
        <v>58</v>
      </c>
      <c r="I15" s="75" t="s">
        <v>57</v>
      </c>
      <c r="J15" s="78" t="s">
        <v>58</v>
      </c>
    </row>
    <row r="16" spans="1:10">
      <c r="A16" s="20" t="s">
        <v>18</v>
      </c>
      <c r="B16" s="1" t="s">
        <v>48</v>
      </c>
      <c r="D16" s="7" t="s">
        <v>19</v>
      </c>
      <c r="E16" s="13">
        <v>225</v>
      </c>
      <c r="F16" s="30" t="s">
        <v>65</v>
      </c>
      <c r="G16" s="253"/>
      <c r="H16" s="289">
        <f>SUM(E16*G16)</f>
        <v>0</v>
      </c>
      <c r="I16" s="256"/>
      <c r="J16" s="142">
        <f>SUM(E16*I16)</f>
        <v>0</v>
      </c>
    </row>
    <row r="17" spans="1:10">
      <c r="A17" s="18"/>
      <c r="B17" s="2" t="s">
        <v>72</v>
      </c>
      <c r="C17" s="3"/>
      <c r="D17" s="5"/>
      <c r="E17" s="11"/>
      <c r="F17" s="15"/>
      <c r="G17" s="254"/>
      <c r="H17" s="146"/>
      <c r="I17" s="257"/>
      <c r="J17" s="144"/>
    </row>
    <row r="18" spans="1:10">
      <c r="A18" s="19" t="s">
        <v>22</v>
      </c>
      <c r="B18" s="4" t="s">
        <v>48</v>
      </c>
      <c r="C18" s="4"/>
      <c r="D18" s="6" t="s">
        <v>23</v>
      </c>
      <c r="E18" s="12">
        <v>150</v>
      </c>
      <c r="F18" s="17" t="s">
        <v>65</v>
      </c>
      <c r="G18" s="255"/>
      <c r="H18" s="290">
        <f>SUM(E18*G18)</f>
        <v>0</v>
      </c>
      <c r="I18" s="258"/>
      <c r="J18" s="142">
        <f>SUM(E18*I18)</f>
        <v>0</v>
      </c>
    </row>
    <row r="19" spans="1:10">
      <c r="A19" s="18"/>
      <c r="B19" s="2" t="s">
        <v>73</v>
      </c>
      <c r="C19" s="3"/>
      <c r="D19" s="5"/>
      <c r="E19" s="11"/>
      <c r="F19" s="15"/>
      <c r="G19" s="254"/>
      <c r="H19" s="146"/>
      <c r="I19" s="257"/>
      <c r="J19" s="144"/>
    </row>
    <row r="20" spans="1:10">
      <c r="A20" s="19" t="s">
        <v>26</v>
      </c>
      <c r="B20" s="4" t="s">
        <v>48</v>
      </c>
      <c r="C20" s="4"/>
      <c r="D20" s="6" t="s">
        <v>84</v>
      </c>
      <c r="E20" s="12">
        <v>100</v>
      </c>
      <c r="F20" s="17" t="s">
        <v>65</v>
      </c>
      <c r="G20" s="255"/>
      <c r="H20" s="290">
        <f>SUM(E20*G20)</f>
        <v>0</v>
      </c>
      <c r="I20" s="258"/>
      <c r="J20" s="142">
        <f>SUM(E20*I20)</f>
        <v>0</v>
      </c>
    </row>
    <row r="21" spans="1:10">
      <c r="A21" s="18"/>
      <c r="B21" s="2" t="s">
        <v>49</v>
      </c>
      <c r="C21" s="3"/>
      <c r="D21" s="5" t="s">
        <v>83</v>
      </c>
      <c r="E21" s="11"/>
      <c r="F21" s="15"/>
      <c r="G21" s="254"/>
      <c r="H21" s="146"/>
      <c r="I21" s="257"/>
      <c r="J21" s="144"/>
    </row>
    <row r="22" spans="1:10">
      <c r="A22" s="19" t="s">
        <v>30</v>
      </c>
      <c r="B22" s="4" t="s">
        <v>50</v>
      </c>
      <c r="C22" s="4"/>
      <c r="D22" s="6" t="s">
        <v>82</v>
      </c>
      <c r="E22" s="12">
        <v>80</v>
      </c>
      <c r="F22" s="17" t="s">
        <v>65</v>
      </c>
      <c r="G22" s="255"/>
      <c r="H22" s="290">
        <f>SUM(E22*G22)</f>
        <v>0</v>
      </c>
      <c r="I22" s="258"/>
      <c r="J22" s="142">
        <f>SUM(E22*I22)</f>
        <v>0</v>
      </c>
    </row>
    <row r="23" spans="1:10">
      <c r="A23" s="18"/>
      <c r="B23" s="3"/>
      <c r="C23" s="3"/>
      <c r="D23" s="5" t="s">
        <v>51</v>
      </c>
      <c r="E23" s="11"/>
      <c r="F23" s="15"/>
      <c r="G23" s="254"/>
      <c r="H23" s="146"/>
      <c r="I23" s="257"/>
      <c r="J23" s="144"/>
    </row>
    <row r="24" spans="1:10">
      <c r="A24" s="19" t="s">
        <v>35</v>
      </c>
      <c r="B24" s="4" t="s">
        <v>50</v>
      </c>
      <c r="C24" s="4"/>
      <c r="D24" s="6" t="s">
        <v>39</v>
      </c>
      <c r="E24" s="12">
        <v>60</v>
      </c>
      <c r="F24" s="17" t="s">
        <v>65</v>
      </c>
      <c r="G24" s="255"/>
      <c r="H24" s="290">
        <f>SUM(E24*G24)</f>
        <v>0</v>
      </c>
      <c r="I24" s="258"/>
      <c r="J24" s="142">
        <f>SUM(E24*I24)</f>
        <v>0</v>
      </c>
    </row>
    <row r="25" spans="1:10">
      <c r="A25" s="18"/>
      <c r="B25" s="3"/>
      <c r="C25" s="3"/>
      <c r="D25" s="5"/>
      <c r="E25" s="11"/>
      <c r="F25" s="15"/>
      <c r="G25" s="254"/>
      <c r="H25" s="146"/>
      <c r="I25" s="257"/>
      <c r="J25" s="144"/>
    </row>
    <row r="26" spans="1:10">
      <c r="A26" s="19"/>
      <c r="B26" s="4"/>
      <c r="C26" s="4"/>
      <c r="D26" s="6"/>
      <c r="E26" s="12"/>
      <c r="F26" s="17" t="s">
        <v>65</v>
      </c>
      <c r="G26" s="255"/>
      <c r="H26" s="290">
        <f>SUM(E26*G26)</f>
        <v>0</v>
      </c>
      <c r="I26" s="258"/>
      <c r="J26" s="142">
        <f>SUM(E26*I26)</f>
        <v>0</v>
      </c>
    </row>
    <row r="27" spans="1:10">
      <c r="A27" s="18"/>
      <c r="B27" s="3"/>
      <c r="C27" s="3"/>
      <c r="D27" s="5"/>
      <c r="E27" s="11"/>
      <c r="F27" s="15"/>
      <c r="G27" s="254"/>
      <c r="H27" s="146"/>
      <c r="I27" s="257"/>
      <c r="J27" s="144"/>
    </row>
    <row r="28" spans="1:10">
      <c r="A28" s="19"/>
      <c r="B28" s="4"/>
      <c r="C28" s="4"/>
      <c r="D28" s="6"/>
      <c r="E28" s="12"/>
      <c r="F28" s="17" t="s">
        <v>65</v>
      </c>
      <c r="G28" s="255"/>
      <c r="H28" s="290">
        <f>SUM(E28*G28)</f>
        <v>0</v>
      </c>
      <c r="I28" s="258"/>
      <c r="J28" s="142">
        <f>SUM(E28*I28)</f>
        <v>0</v>
      </c>
    </row>
    <row r="29" spans="1:10">
      <c r="A29" s="14"/>
      <c r="B29" s="3"/>
      <c r="C29" s="3"/>
      <c r="D29" s="5"/>
      <c r="E29" s="11"/>
      <c r="F29" s="15"/>
      <c r="G29" s="254"/>
      <c r="H29" s="146"/>
      <c r="I29" s="257"/>
      <c r="J29" s="144"/>
    </row>
    <row r="30" spans="1:10">
      <c r="A30" s="9"/>
      <c r="D30" s="95"/>
      <c r="E30" s="96"/>
      <c r="F30" s="53" t="s">
        <v>112</v>
      </c>
      <c r="G30" s="148">
        <f>SUM(G16+G18+G20+G22+G24+G26+G28)</f>
        <v>0</v>
      </c>
      <c r="H30" s="291"/>
      <c r="I30" s="147">
        <f>SUM(I16+I18+I20+I22+I24+I26+I28)</f>
        <v>0</v>
      </c>
      <c r="J30" s="293"/>
    </row>
    <row r="31" spans="1:10" ht="13.5" thickBot="1">
      <c r="A31" s="9"/>
      <c r="D31" s="7"/>
      <c r="F31" s="16"/>
      <c r="G31" s="54" t="s">
        <v>111</v>
      </c>
      <c r="H31" s="292">
        <f>SUM(H16+H18+H20+H22+H24+H26+H28)</f>
        <v>0</v>
      </c>
      <c r="I31" s="55"/>
      <c r="J31" s="294">
        <f>SUM(J16+J18+J20+J22+J24+J26+J28)</f>
        <v>0</v>
      </c>
    </row>
    <row r="32" spans="1:10">
      <c r="A32" s="72" t="s">
        <v>129</v>
      </c>
      <c r="B32" s="21"/>
      <c r="C32" s="21"/>
      <c r="D32" s="21"/>
      <c r="E32" s="97"/>
      <c r="F32" s="98"/>
      <c r="G32" s="99"/>
      <c r="H32" s="100"/>
      <c r="I32" s="99"/>
      <c r="J32" s="101"/>
    </row>
    <row r="33" spans="1:10">
      <c r="A33" s="75"/>
      <c r="B33" s="73"/>
      <c r="C33" s="73"/>
      <c r="D33" s="73"/>
      <c r="E33" s="73"/>
      <c r="F33" s="73"/>
      <c r="G33" s="73"/>
      <c r="H33" s="73"/>
      <c r="I33" s="73"/>
      <c r="J33" s="102"/>
    </row>
    <row r="34" spans="1:10">
      <c r="A34" s="405"/>
      <c r="B34" s="406"/>
      <c r="C34" s="406"/>
      <c r="D34" s="406"/>
      <c r="E34" s="406"/>
      <c r="F34" s="406"/>
      <c r="G34" s="406"/>
      <c r="H34" s="406"/>
      <c r="I34" s="406"/>
      <c r="J34" s="407"/>
    </row>
    <row r="35" spans="1:10">
      <c r="A35" s="408"/>
      <c r="B35" s="409"/>
      <c r="C35" s="409"/>
      <c r="D35" s="409"/>
      <c r="E35" s="409"/>
      <c r="F35" s="409"/>
      <c r="G35" s="409"/>
      <c r="H35" s="409"/>
      <c r="I35" s="409"/>
      <c r="J35" s="410"/>
    </row>
    <row r="36" spans="1:10">
      <c r="A36" s="408"/>
      <c r="B36" s="409"/>
      <c r="C36" s="409"/>
      <c r="D36" s="409"/>
      <c r="E36" s="409"/>
      <c r="F36" s="409"/>
      <c r="G36" s="409"/>
      <c r="H36" s="409"/>
      <c r="I36" s="409"/>
      <c r="J36" s="410"/>
    </row>
    <row r="37" spans="1:10">
      <c r="A37" s="408"/>
      <c r="B37" s="409"/>
      <c r="C37" s="409"/>
      <c r="D37" s="409"/>
      <c r="E37" s="409"/>
      <c r="F37" s="409"/>
      <c r="G37" s="409"/>
      <c r="H37" s="409"/>
      <c r="I37" s="409"/>
      <c r="J37" s="410"/>
    </row>
    <row r="38" spans="1:10">
      <c r="A38" s="408"/>
      <c r="B38" s="409"/>
      <c r="C38" s="409"/>
      <c r="D38" s="409"/>
      <c r="E38" s="409"/>
      <c r="F38" s="409"/>
      <c r="G38" s="409"/>
      <c r="H38" s="409"/>
      <c r="I38" s="409"/>
      <c r="J38" s="410"/>
    </row>
    <row r="39" spans="1:10">
      <c r="A39" s="408"/>
      <c r="B39" s="409"/>
      <c r="C39" s="409"/>
      <c r="D39" s="409"/>
      <c r="E39" s="409"/>
      <c r="F39" s="409"/>
      <c r="G39" s="409"/>
      <c r="H39" s="409"/>
      <c r="I39" s="409"/>
      <c r="J39" s="410"/>
    </row>
    <row r="40" spans="1:10">
      <c r="A40" s="408"/>
      <c r="B40" s="409"/>
      <c r="C40" s="409"/>
      <c r="D40" s="409"/>
      <c r="E40" s="409"/>
      <c r="F40" s="409"/>
      <c r="G40" s="409"/>
      <c r="H40" s="409"/>
      <c r="I40" s="409"/>
      <c r="J40" s="410"/>
    </row>
    <row r="41" spans="1:10">
      <c r="A41" s="408"/>
      <c r="B41" s="409"/>
      <c r="C41" s="409"/>
      <c r="D41" s="409"/>
      <c r="E41" s="409"/>
      <c r="F41" s="409"/>
      <c r="G41" s="409"/>
      <c r="H41" s="409"/>
      <c r="I41" s="409"/>
      <c r="J41" s="410"/>
    </row>
    <row r="42" spans="1:10">
      <c r="A42" s="408"/>
      <c r="B42" s="409"/>
      <c r="C42" s="409"/>
      <c r="D42" s="409"/>
      <c r="E42" s="409"/>
      <c r="F42" s="409"/>
      <c r="G42" s="409"/>
      <c r="H42" s="409"/>
      <c r="I42" s="409"/>
      <c r="J42" s="410"/>
    </row>
    <row r="43" spans="1:10">
      <c r="A43" s="408"/>
      <c r="B43" s="409"/>
      <c r="C43" s="409"/>
      <c r="D43" s="409"/>
      <c r="E43" s="409"/>
      <c r="F43" s="409"/>
      <c r="G43" s="409"/>
      <c r="H43" s="409"/>
      <c r="I43" s="409"/>
      <c r="J43" s="410"/>
    </row>
    <row r="44" spans="1:10">
      <c r="A44" s="408"/>
      <c r="B44" s="409"/>
      <c r="C44" s="409"/>
      <c r="D44" s="409"/>
      <c r="E44" s="409"/>
      <c r="F44" s="409"/>
      <c r="G44" s="409"/>
      <c r="H44" s="409"/>
      <c r="I44" s="409"/>
      <c r="J44" s="410"/>
    </row>
    <row r="45" spans="1:10">
      <c r="A45" s="408"/>
      <c r="B45" s="409"/>
      <c r="C45" s="409"/>
      <c r="D45" s="409"/>
      <c r="E45" s="409"/>
      <c r="F45" s="409"/>
      <c r="G45" s="409"/>
      <c r="H45" s="409"/>
      <c r="I45" s="409"/>
      <c r="J45" s="410"/>
    </row>
    <row r="46" spans="1:10">
      <c r="A46" s="408"/>
      <c r="B46" s="409"/>
      <c r="C46" s="409"/>
      <c r="D46" s="409"/>
      <c r="E46" s="409"/>
      <c r="F46" s="409"/>
      <c r="G46" s="409"/>
      <c r="H46" s="409"/>
      <c r="I46" s="409"/>
      <c r="J46" s="410"/>
    </row>
    <row r="47" spans="1:10">
      <c r="A47" s="408"/>
      <c r="B47" s="409"/>
      <c r="C47" s="409"/>
      <c r="D47" s="409"/>
      <c r="E47" s="409"/>
      <c r="F47" s="409"/>
      <c r="G47" s="409"/>
      <c r="H47" s="409"/>
      <c r="I47" s="409"/>
      <c r="J47" s="410"/>
    </row>
    <row r="48" spans="1:10">
      <c r="A48" s="408"/>
      <c r="B48" s="409"/>
      <c r="C48" s="409"/>
      <c r="D48" s="409"/>
      <c r="E48" s="409"/>
      <c r="F48" s="409"/>
      <c r="G48" s="409"/>
      <c r="H48" s="409"/>
      <c r="I48" s="409"/>
      <c r="J48" s="410"/>
    </row>
    <row r="49" spans="1:10">
      <c r="A49" s="408"/>
      <c r="B49" s="409"/>
      <c r="C49" s="409"/>
      <c r="D49" s="409"/>
      <c r="E49" s="409"/>
      <c r="F49" s="409"/>
      <c r="G49" s="409"/>
      <c r="H49" s="409"/>
      <c r="I49" s="409"/>
      <c r="J49" s="410"/>
    </row>
    <row r="50" spans="1:10">
      <c r="A50" s="408"/>
      <c r="B50" s="409"/>
      <c r="C50" s="409"/>
      <c r="D50" s="409"/>
      <c r="E50" s="409"/>
      <c r="F50" s="409"/>
      <c r="G50" s="409"/>
      <c r="H50" s="409"/>
      <c r="I50" s="409"/>
      <c r="J50" s="410"/>
    </row>
    <row r="51" spans="1:10">
      <c r="A51" s="408"/>
      <c r="B51" s="409"/>
      <c r="C51" s="409"/>
      <c r="D51" s="409"/>
      <c r="E51" s="409"/>
      <c r="F51" s="409"/>
      <c r="G51" s="409"/>
      <c r="H51" s="409"/>
      <c r="I51" s="409"/>
      <c r="J51" s="410"/>
    </row>
    <row r="52" spans="1:10">
      <c r="A52" s="408"/>
      <c r="B52" s="409"/>
      <c r="C52" s="409"/>
      <c r="D52" s="409"/>
      <c r="E52" s="409"/>
      <c r="F52" s="409"/>
      <c r="G52" s="409"/>
      <c r="H52" s="409"/>
      <c r="I52" s="409"/>
      <c r="J52" s="410"/>
    </row>
    <row r="53" spans="1:10" ht="13.5" thickBot="1">
      <c r="A53" s="411"/>
      <c r="B53" s="412"/>
      <c r="C53" s="412"/>
      <c r="D53" s="412"/>
      <c r="E53" s="412"/>
      <c r="F53" s="412"/>
      <c r="G53" s="412"/>
      <c r="H53" s="412"/>
      <c r="I53" s="412"/>
      <c r="J53" s="413"/>
    </row>
  </sheetData>
  <mergeCells count="8">
    <mergeCell ref="A34:J53"/>
    <mergeCell ref="A1:B5"/>
    <mergeCell ref="C1:I5"/>
    <mergeCell ref="J1:J5"/>
    <mergeCell ref="G13:H14"/>
    <mergeCell ref="I14:J14"/>
    <mergeCell ref="I13:J13"/>
    <mergeCell ref="I12:J12"/>
  </mergeCells>
  <phoneticPr fontId="0" type="noConversion"/>
  <hyperlinks>
    <hyperlink ref="H11" r:id="rId1" display="mike.downs@dep.state.fl.us" xr:uid="{00000000-0004-0000-0700-000000000000}"/>
  </hyperlinks>
  <pageMargins left="0.25" right="0.25" top="0.75" bottom="0.75" header="0.3" footer="0.3"/>
  <pageSetup orientation="portrait" r:id="rId2"/>
  <headerFooter alignWithMargins="0">
    <oddFooter xml:space="preserve">&amp;L&amp;8FM 4100 (R05/04)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J53"/>
  <sheetViews>
    <sheetView zoomScaleNormal="100" workbookViewId="0">
      <selection sqref="A1:B5"/>
    </sheetView>
  </sheetViews>
  <sheetFormatPr defaultColWidth="9.140625" defaultRowHeight="12.75"/>
  <cols>
    <col min="1" max="1" width="13" style="1" customWidth="1"/>
    <col min="2" max="2" width="9.140625" style="1"/>
    <col min="3" max="3" width="7" style="1" customWidth="1"/>
    <col min="4" max="4" width="21.28515625" style="1" customWidth="1"/>
    <col min="5" max="5" width="7.28515625" style="1" customWidth="1"/>
    <col min="6" max="6" width="2.42578125" style="1" customWidth="1"/>
    <col min="7" max="10" width="10.7109375" style="1" customWidth="1"/>
    <col min="11" max="16384" width="9.140625" style="1"/>
  </cols>
  <sheetData>
    <row r="1" spans="1:10" customFormat="1" ht="12.75" customHeight="1">
      <c r="A1" s="370"/>
      <c r="B1" s="370"/>
      <c r="C1" s="375" t="s">
        <v>136</v>
      </c>
      <c r="D1" s="375"/>
      <c r="E1" s="375"/>
      <c r="F1" s="375"/>
      <c r="G1" s="375"/>
      <c r="H1" s="375"/>
      <c r="I1" s="375"/>
      <c r="J1" s="370"/>
    </row>
    <row r="2" spans="1:10" customFormat="1">
      <c r="A2" s="370"/>
      <c r="B2" s="370"/>
      <c r="C2" s="375"/>
      <c r="D2" s="375"/>
      <c r="E2" s="375"/>
      <c r="F2" s="375"/>
      <c r="G2" s="375"/>
      <c r="H2" s="375"/>
      <c r="I2" s="375"/>
      <c r="J2" s="370"/>
    </row>
    <row r="3" spans="1:10" customFormat="1">
      <c r="A3" s="370"/>
      <c r="B3" s="370"/>
      <c r="C3" s="375"/>
      <c r="D3" s="375"/>
      <c r="E3" s="375"/>
      <c r="F3" s="375"/>
      <c r="G3" s="375"/>
      <c r="H3" s="375"/>
      <c r="I3" s="375"/>
      <c r="J3" s="370"/>
    </row>
    <row r="4" spans="1:10" customFormat="1">
      <c r="A4" s="370"/>
      <c r="B4" s="370"/>
      <c r="C4" s="375"/>
      <c r="D4" s="375"/>
      <c r="E4" s="375"/>
      <c r="F4" s="375"/>
      <c r="G4" s="375"/>
      <c r="H4" s="375"/>
      <c r="I4" s="375"/>
      <c r="J4" s="370"/>
    </row>
    <row r="5" spans="1:10" customFormat="1">
      <c r="A5" s="370"/>
      <c r="B5" s="370"/>
      <c r="C5" s="375"/>
      <c r="D5" s="375"/>
      <c r="E5" s="375"/>
      <c r="F5" s="375"/>
      <c r="G5" s="375"/>
      <c r="H5" s="375"/>
      <c r="I5" s="375"/>
      <c r="J5" s="370"/>
    </row>
    <row r="7" spans="1:10" ht="15" thickBot="1">
      <c r="A7" s="79" t="s">
        <v>132</v>
      </c>
    </row>
    <row r="8" spans="1:10">
      <c r="A8" s="107" t="s">
        <v>131</v>
      </c>
      <c r="B8" s="108"/>
      <c r="C8" s="108"/>
      <c r="D8" s="108"/>
      <c r="E8" s="108"/>
      <c r="F8" s="108"/>
      <c r="G8" s="108"/>
      <c r="H8" s="108"/>
      <c r="I8" s="108"/>
      <c r="J8" s="109"/>
    </row>
    <row r="9" spans="1:10">
      <c r="A9" s="120" t="str">
        <f>Summary!A9</f>
        <v>Agency Name:</v>
      </c>
      <c r="B9" s="111"/>
      <c r="C9" s="111" t="str">
        <f>Summary!B9</f>
        <v>Example Agency</v>
      </c>
      <c r="D9" s="111"/>
      <c r="E9" s="121" t="s">
        <v>128</v>
      </c>
      <c r="F9" s="111"/>
      <c r="G9" s="111"/>
      <c r="H9" s="111" t="str">
        <f>Summary!H9</f>
        <v>Example Contact</v>
      </c>
      <c r="I9" s="111"/>
      <c r="J9" s="112"/>
    </row>
    <row r="10" spans="1:10">
      <c r="A10" s="120" t="s">
        <v>134</v>
      </c>
      <c r="B10" s="111"/>
      <c r="C10" s="111"/>
      <c r="D10" s="111"/>
      <c r="E10" s="122" t="s">
        <v>63</v>
      </c>
      <c r="F10" s="111"/>
      <c r="G10" s="111"/>
      <c r="H10" s="111" t="str">
        <f>Summary!H10</f>
        <v>850-555-5555</v>
      </c>
      <c r="I10" s="111"/>
      <c r="J10" s="112"/>
    </row>
    <row r="11" spans="1:10">
      <c r="A11" s="120"/>
      <c r="B11" s="111"/>
      <c r="C11" s="111"/>
      <c r="D11" s="111"/>
      <c r="E11" s="122" t="s">
        <v>64</v>
      </c>
      <c r="F11" s="111"/>
      <c r="G11" s="111"/>
      <c r="H11" s="114" t="str">
        <f>Summary!H11</f>
        <v>Example @myflorida.com</v>
      </c>
      <c r="I11" s="111"/>
      <c r="J11" s="112"/>
    </row>
    <row r="12" spans="1:10" ht="13.5" thickBot="1">
      <c r="A12" s="123"/>
      <c r="B12" s="116"/>
      <c r="C12" s="116"/>
      <c r="D12" s="116"/>
      <c r="E12" s="124" t="s">
        <v>60</v>
      </c>
      <c r="F12" s="118"/>
      <c r="G12" s="118" t="str">
        <f>Summary!G12</f>
        <v>00/00/0000</v>
      </c>
      <c r="H12" s="125" t="s">
        <v>62</v>
      </c>
      <c r="I12" s="391" t="str">
        <f>Summary!I12</f>
        <v>00/00/0000</v>
      </c>
      <c r="J12" s="392"/>
    </row>
    <row r="13" spans="1:10">
      <c r="A13" s="72" t="s">
        <v>133</v>
      </c>
      <c r="B13" s="81"/>
      <c r="C13" s="81"/>
      <c r="D13" s="81"/>
      <c r="E13" s="82"/>
      <c r="F13" s="81"/>
      <c r="G13" s="381" t="s">
        <v>66</v>
      </c>
      <c r="H13" s="382"/>
      <c r="I13" s="387" t="s">
        <v>67</v>
      </c>
      <c r="J13" s="388"/>
    </row>
    <row r="14" spans="1:10">
      <c r="A14" s="74"/>
      <c r="B14" s="81"/>
      <c r="C14" s="81"/>
      <c r="D14" s="83"/>
      <c r="E14" s="81"/>
      <c r="F14" s="81"/>
      <c r="G14" s="383"/>
      <c r="H14" s="384"/>
      <c r="I14" s="385" t="s">
        <v>68</v>
      </c>
      <c r="J14" s="386"/>
    </row>
    <row r="15" spans="1:10">
      <c r="A15" s="75" t="s">
        <v>107</v>
      </c>
      <c r="B15" s="73"/>
      <c r="C15" s="73"/>
      <c r="D15" s="73"/>
      <c r="E15" s="76" t="s">
        <v>56</v>
      </c>
      <c r="F15" s="84" t="s">
        <v>65</v>
      </c>
      <c r="G15" s="73" t="s">
        <v>57</v>
      </c>
      <c r="H15" s="77" t="s">
        <v>58</v>
      </c>
      <c r="I15" s="75" t="s">
        <v>57</v>
      </c>
      <c r="J15" s="78" t="s">
        <v>58</v>
      </c>
    </row>
    <row r="16" spans="1:10">
      <c r="A16" s="20" t="s">
        <v>18</v>
      </c>
      <c r="B16" s="1" t="s">
        <v>48</v>
      </c>
      <c r="D16" s="7" t="s">
        <v>19</v>
      </c>
      <c r="E16" s="13">
        <v>225</v>
      </c>
      <c r="F16" s="30" t="s">
        <v>65</v>
      </c>
      <c r="G16" s="253"/>
      <c r="H16" s="289">
        <f>SUM(E16*G16)</f>
        <v>0</v>
      </c>
      <c r="I16" s="256"/>
      <c r="J16" s="142">
        <f>SUM(E16*I16)</f>
        <v>0</v>
      </c>
    </row>
    <row r="17" spans="1:10">
      <c r="A17" s="18"/>
      <c r="B17" s="2" t="s">
        <v>72</v>
      </c>
      <c r="C17" s="3"/>
      <c r="D17" s="5"/>
      <c r="E17" s="11"/>
      <c r="F17" s="15"/>
      <c r="G17" s="254"/>
      <c r="H17" s="146"/>
      <c r="I17" s="257"/>
      <c r="J17" s="144"/>
    </row>
    <row r="18" spans="1:10">
      <c r="A18" s="19" t="s">
        <v>22</v>
      </c>
      <c r="B18" s="4" t="s">
        <v>48</v>
      </c>
      <c r="C18" s="4"/>
      <c r="D18" s="6" t="s">
        <v>23</v>
      </c>
      <c r="E18" s="12">
        <v>150</v>
      </c>
      <c r="F18" s="17" t="s">
        <v>65</v>
      </c>
      <c r="G18" s="255"/>
      <c r="H18" s="290">
        <f>SUM(E18*G18)</f>
        <v>0</v>
      </c>
      <c r="I18" s="258"/>
      <c r="J18" s="142">
        <f>SUM(E18*I18)</f>
        <v>0</v>
      </c>
    </row>
    <row r="19" spans="1:10">
      <c r="A19" s="18"/>
      <c r="B19" s="2" t="s">
        <v>73</v>
      </c>
      <c r="C19" s="3"/>
      <c r="D19" s="5"/>
      <c r="E19" s="11"/>
      <c r="F19" s="15"/>
      <c r="G19" s="254"/>
      <c r="H19" s="146"/>
      <c r="I19" s="257"/>
      <c r="J19" s="144"/>
    </row>
    <row r="20" spans="1:10">
      <c r="A20" s="19" t="s">
        <v>26</v>
      </c>
      <c r="B20" s="4" t="s">
        <v>48</v>
      </c>
      <c r="C20" s="4"/>
      <c r="D20" s="6" t="s">
        <v>84</v>
      </c>
      <c r="E20" s="12">
        <v>100</v>
      </c>
      <c r="F20" s="17" t="s">
        <v>65</v>
      </c>
      <c r="G20" s="255"/>
      <c r="H20" s="290">
        <f>SUM(E20*G20)</f>
        <v>0</v>
      </c>
      <c r="I20" s="258"/>
      <c r="J20" s="142">
        <f>SUM(E20*I20)</f>
        <v>0</v>
      </c>
    </row>
    <row r="21" spans="1:10">
      <c r="A21" s="18"/>
      <c r="B21" s="2" t="s">
        <v>49</v>
      </c>
      <c r="C21" s="3"/>
      <c r="D21" s="5" t="s">
        <v>83</v>
      </c>
      <c r="E21" s="11"/>
      <c r="F21" s="15"/>
      <c r="G21" s="254"/>
      <c r="H21" s="146"/>
      <c r="I21" s="257"/>
      <c r="J21" s="144"/>
    </row>
    <row r="22" spans="1:10">
      <c r="A22" s="19" t="s">
        <v>30</v>
      </c>
      <c r="B22" s="4" t="s">
        <v>50</v>
      </c>
      <c r="C22" s="4"/>
      <c r="D22" s="6" t="s">
        <v>82</v>
      </c>
      <c r="E22" s="12">
        <v>80</v>
      </c>
      <c r="F22" s="17" t="s">
        <v>65</v>
      </c>
      <c r="G22" s="255"/>
      <c r="H22" s="290">
        <f>SUM(E22*G22)</f>
        <v>0</v>
      </c>
      <c r="I22" s="258"/>
      <c r="J22" s="142">
        <f>SUM(E22*I22)</f>
        <v>0</v>
      </c>
    </row>
    <row r="23" spans="1:10">
      <c r="A23" s="18"/>
      <c r="B23" s="3"/>
      <c r="C23" s="3"/>
      <c r="D23" s="5" t="s">
        <v>51</v>
      </c>
      <c r="E23" s="11"/>
      <c r="F23" s="15"/>
      <c r="G23" s="254"/>
      <c r="H23" s="146"/>
      <c r="I23" s="257"/>
      <c r="J23" s="144"/>
    </row>
    <row r="24" spans="1:10">
      <c r="A24" s="19" t="s">
        <v>35</v>
      </c>
      <c r="B24" s="4" t="s">
        <v>50</v>
      </c>
      <c r="C24" s="4"/>
      <c r="D24" s="6" t="s">
        <v>39</v>
      </c>
      <c r="E24" s="12">
        <v>60</v>
      </c>
      <c r="F24" s="17" t="s">
        <v>65</v>
      </c>
      <c r="G24" s="255"/>
      <c r="H24" s="290">
        <f>SUM(E24*G24)</f>
        <v>0</v>
      </c>
      <c r="I24" s="258"/>
      <c r="J24" s="142">
        <f>SUM(E24*I24)</f>
        <v>0</v>
      </c>
    </row>
    <row r="25" spans="1:10">
      <c r="A25" s="18"/>
      <c r="B25" s="3"/>
      <c r="C25" s="3"/>
      <c r="D25" s="5"/>
      <c r="E25" s="11"/>
      <c r="F25" s="15"/>
      <c r="G25" s="254"/>
      <c r="H25" s="146"/>
      <c r="I25" s="257"/>
      <c r="J25" s="144"/>
    </row>
    <row r="26" spans="1:10">
      <c r="A26" s="19"/>
      <c r="B26" s="4"/>
      <c r="C26" s="4"/>
      <c r="D26" s="6"/>
      <c r="E26" s="12"/>
      <c r="F26" s="17" t="s">
        <v>65</v>
      </c>
      <c r="G26" s="255"/>
      <c r="H26" s="290">
        <f>SUM(E26*G26)</f>
        <v>0</v>
      </c>
      <c r="I26" s="258"/>
      <c r="J26" s="142">
        <f>SUM(E26*I26)</f>
        <v>0</v>
      </c>
    </row>
    <row r="27" spans="1:10">
      <c r="A27" s="18"/>
      <c r="B27" s="3"/>
      <c r="C27" s="3"/>
      <c r="D27" s="5"/>
      <c r="E27" s="11"/>
      <c r="F27" s="15"/>
      <c r="G27" s="254"/>
      <c r="H27" s="146"/>
      <c r="I27" s="257"/>
      <c r="J27" s="144"/>
    </row>
    <row r="28" spans="1:10">
      <c r="A28" s="19"/>
      <c r="B28" s="4"/>
      <c r="C28" s="4"/>
      <c r="D28" s="6"/>
      <c r="E28" s="12"/>
      <c r="F28" s="17" t="s">
        <v>65</v>
      </c>
      <c r="G28" s="255"/>
      <c r="H28" s="290">
        <f>SUM(E28*G28)</f>
        <v>0</v>
      </c>
      <c r="I28" s="258"/>
      <c r="J28" s="142">
        <f>SUM(E28*I28)</f>
        <v>0</v>
      </c>
    </row>
    <row r="29" spans="1:10">
      <c r="A29" s="14"/>
      <c r="B29" s="3"/>
      <c r="C29" s="3"/>
      <c r="D29" s="5"/>
      <c r="E29" s="11"/>
      <c r="F29" s="15"/>
      <c r="G29" s="254"/>
      <c r="H29" s="146"/>
      <c r="I29" s="257"/>
      <c r="J29" s="144"/>
    </row>
    <row r="30" spans="1:10">
      <c r="A30" s="9"/>
      <c r="D30" s="95"/>
      <c r="E30" s="96"/>
      <c r="F30" s="53" t="s">
        <v>112</v>
      </c>
      <c r="G30" s="148">
        <f>SUM(G16+G18+G20+G22+G24+G26+G28)</f>
        <v>0</v>
      </c>
      <c r="H30" s="291"/>
      <c r="I30" s="147">
        <f>SUM(I16+I18+I20+I22+I24+I26+I28)</f>
        <v>0</v>
      </c>
      <c r="J30" s="293"/>
    </row>
    <row r="31" spans="1:10" ht="13.5" thickBot="1">
      <c r="A31" s="9"/>
      <c r="D31" s="7"/>
      <c r="F31" s="16"/>
      <c r="G31" s="54" t="s">
        <v>111</v>
      </c>
      <c r="H31" s="292">
        <f>SUM(H16+H18+H20+H22+H24+H26+H28)</f>
        <v>0</v>
      </c>
      <c r="I31" s="55"/>
      <c r="J31" s="294">
        <f>SUM(J16+J18+J20+J22+J24+J26+J28)</f>
        <v>0</v>
      </c>
    </row>
    <row r="32" spans="1:10">
      <c r="A32" s="72" t="s">
        <v>129</v>
      </c>
      <c r="B32" s="21"/>
      <c r="C32" s="21"/>
      <c r="D32" s="21"/>
      <c r="E32" s="97"/>
      <c r="F32" s="98"/>
      <c r="G32" s="99"/>
      <c r="H32" s="100"/>
      <c r="I32" s="99"/>
      <c r="J32" s="101"/>
    </row>
    <row r="33" spans="1:10">
      <c r="A33" s="75"/>
      <c r="B33" s="73"/>
      <c r="C33" s="73"/>
      <c r="D33" s="73"/>
      <c r="E33" s="73"/>
      <c r="F33" s="73"/>
      <c r="G33" s="73"/>
      <c r="H33" s="73"/>
      <c r="I33" s="73"/>
      <c r="J33" s="102"/>
    </row>
    <row r="34" spans="1:10">
      <c r="A34" s="405"/>
      <c r="B34" s="406"/>
      <c r="C34" s="406"/>
      <c r="D34" s="406"/>
      <c r="E34" s="406"/>
      <c r="F34" s="406"/>
      <c r="G34" s="406"/>
      <c r="H34" s="406"/>
      <c r="I34" s="406"/>
      <c r="J34" s="407"/>
    </row>
    <row r="35" spans="1:10">
      <c r="A35" s="408"/>
      <c r="B35" s="409"/>
      <c r="C35" s="409"/>
      <c r="D35" s="409"/>
      <c r="E35" s="409"/>
      <c r="F35" s="409"/>
      <c r="G35" s="409"/>
      <c r="H35" s="409"/>
      <c r="I35" s="409"/>
      <c r="J35" s="410"/>
    </row>
    <row r="36" spans="1:10">
      <c r="A36" s="408"/>
      <c r="B36" s="409"/>
      <c r="C36" s="409"/>
      <c r="D36" s="409"/>
      <c r="E36" s="409"/>
      <c r="F36" s="409"/>
      <c r="G36" s="409"/>
      <c r="H36" s="409"/>
      <c r="I36" s="409"/>
      <c r="J36" s="410"/>
    </row>
    <row r="37" spans="1:10">
      <c r="A37" s="408"/>
      <c r="B37" s="409"/>
      <c r="C37" s="409"/>
      <c r="D37" s="409"/>
      <c r="E37" s="409"/>
      <c r="F37" s="409"/>
      <c r="G37" s="409"/>
      <c r="H37" s="409"/>
      <c r="I37" s="409"/>
      <c r="J37" s="410"/>
    </row>
    <row r="38" spans="1:10">
      <c r="A38" s="408"/>
      <c r="B38" s="409"/>
      <c r="C38" s="409"/>
      <c r="D38" s="409"/>
      <c r="E38" s="409"/>
      <c r="F38" s="409"/>
      <c r="G38" s="409"/>
      <c r="H38" s="409"/>
      <c r="I38" s="409"/>
      <c r="J38" s="410"/>
    </row>
    <row r="39" spans="1:10">
      <c r="A39" s="408"/>
      <c r="B39" s="409"/>
      <c r="C39" s="409"/>
      <c r="D39" s="409"/>
      <c r="E39" s="409"/>
      <c r="F39" s="409"/>
      <c r="G39" s="409"/>
      <c r="H39" s="409"/>
      <c r="I39" s="409"/>
      <c r="J39" s="410"/>
    </row>
    <row r="40" spans="1:10">
      <c r="A40" s="408"/>
      <c r="B40" s="409"/>
      <c r="C40" s="409"/>
      <c r="D40" s="409"/>
      <c r="E40" s="409"/>
      <c r="F40" s="409"/>
      <c r="G40" s="409"/>
      <c r="H40" s="409"/>
      <c r="I40" s="409"/>
      <c r="J40" s="410"/>
    </row>
    <row r="41" spans="1:10">
      <c r="A41" s="408"/>
      <c r="B41" s="409"/>
      <c r="C41" s="409"/>
      <c r="D41" s="409"/>
      <c r="E41" s="409"/>
      <c r="F41" s="409"/>
      <c r="G41" s="409"/>
      <c r="H41" s="409"/>
      <c r="I41" s="409"/>
      <c r="J41" s="410"/>
    </row>
    <row r="42" spans="1:10">
      <c r="A42" s="408"/>
      <c r="B42" s="409"/>
      <c r="C42" s="409"/>
      <c r="D42" s="409"/>
      <c r="E42" s="409"/>
      <c r="F42" s="409"/>
      <c r="G42" s="409"/>
      <c r="H42" s="409"/>
      <c r="I42" s="409"/>
      <c r="J42" s="410"/>
    </row>
    <row r="43" spans="1:10">
      <c r="A43" s="408"/>
      <c r="B43" s="409"/>
      <c r="C43" s="409"/>
      <c r="D43" s="409"/>
      <c r="E43" s="409"/>
      <c r="F43" s="409"/>
      <c r="G43" s="409"/>
      <c r="H43" s="409"/>
      <c r="I43" s="409"/>
      <c r="J43" s="410"/>
    </row>
    <row r="44" spans="1:10">
      <c r="A44" s="408"/>
      <c r="B44" s="409"/>
      <c r="C44" s="409"/>
      <c r="D44" s="409"/>
      <c r="E44" s="409"/>
      <c r="F44" s="409"/>
      <c r="G44" s="409"/>
      <c r="H44" s="409"/>
      <c r="I44" s="409"/>
      <c r="J44" s="410"/>
    </row>
    <row r="45" spans="1:10">
      <c r="A45" s="408"/>
      <c r="B45" s="409"/>
      <c r="C45" s="409"/>
      <c r="D45" s="409"/>
      <c r="E45" s="409"/>
      <c r="F45" s="409"/>
      <c r="G45" s="409"/>
      <c r="H45" s="409"/>
      <c r="I45" s="409"/>
      <c r="J45" s="410"/>
    </row>
    <row r="46" spans="1:10">
      <c r="A46" s="408"/>
      <c r="B46" s="409"/>
      <c r="C46" s="409"/>
      <c r="D46" s="409"/>
      <c r="E46" s="409"/>
      <c r="F46" s="409"/>
      <c r="G46" s="409"/>
      <c r="H46" s="409"/>
      <c r="I46" s="409"/>
      <c r="J46" s="410"/>
    </row>
    <row r="47" spans="1:10">
      <c r="A47" s="408"/>
      <c r="B47" s="409"/>
      <c r="C47" s="409"/>
      <c r="D47" s="409"/>
      <c r="E47" s="409"/>
      <c r="F47" s="409"/>
      <c r="G47" s="409"/>
      <c r="H47" s="409"/>
      <c r="I47" s="409"/>
      <c r="J47" s="410"/>
    </row>
    <row r="48" spans="1:10">
      <c r="A48" s="408"/>
      <c r="B48" s="409"/>
      <c r="C48" s="409"/>
      <c r="D48" s="409"/>
      <c r="E48" s="409"/>
      <c r="F48" s="409"/>
      <c r="G48" s="409"/>
      <c r="H48" s="409"/>
      <c r="I48" s="409"/>
      <c r="J48" s="410"/>
    </row>
    <row r="49" spans="1:10">
      <c r="A49" s="408"/>
      <c r="B49" s="409"/>
      <c r="C49" s="409"/>
      <c r="D49" s="409"/>
      <c r="E49" s="409"/>
      <c r="F49" s="409"/>
      <c r="G49" s="409"/>
      <c r="H49" s="409"/>
      <c r="I49" s="409"/>
      <c r="J49" s="410"/>
    </row>
    <row r="50" spans="1:10">
      <c r="A50" s="408"/>
      <c r="B50" s="409"/>
      <c r="C50" s="409"/>
      <c r="D50" s="409"/>
      <c r="E50" s="409"/>
      <c r="F50" s="409"/>
      <c r="G50" s="409"/>
      <c r="H50" s="409"/>
      <c r="I50" s="409"/>
      <c r="J50" s="410"/>
    </row>
    <row r="51" spans="1:10">
      <c r="A51" s="408"/>
      <c r="B51" s="409"/>
      <c r="C51" s="409"/>
      <c r="D51" s="409"/>
      <c r="E51" s="409"/>
      <c r="F51" s="409"/>
      <c r="G51" s="409"/>
      <c r="H51" s="409"/>
      <c r="I51" s="409"/>
      <c r="J51" s="410"/>
    </row>
    <row r="52" spans="1:10">
      <c r="A52" s="408"/>
      <c r="B52" s="409"/>
      <c r="C52" s="409"/>
      <c r="D52" s="409"/>
      <c r="E52" s="409"/>
      <c r="F52" s="409"/>
      <c r="G52" s="409"/>
      <c r="H52" s="409"/>
      <c r="I52" s="409"/>
      <c r="J52" s="410"/>
    </row>
    <row r="53" spans="1:10" ht="13.5" thickBot="1">
      <c r="A53" s="411"/>
      <c r="B53" s="412"/>
      <c r="C53" s="412"/>
      <c r="D53" s="412"/>
      <c r="E53" s="412"/>
      <c r="F53" s="412"/>
      <c r="G53" s="412"/>
      <c r="H53" s="412"/>
      <c r="I53" s="412"/>
      <c r="J53" s="413"/>
    </row>
  </sheetData>
  <mergeCells count="8">
    <mergeCell ref="A34:J53"/>
    <mergeCell ref="A1:B5"/>
    <mergeCell ref="C1:I5"/>
    <mergeCell ref="J1:J5"/>
    <mergeCell ref="G13:H14"/>
    <mergeCell ref="I14:J14"/>
    <mergeCell ref="I13:J13"/>
    <mergeCell ref="I12:J12"/>
  </mergeCells>
  <phoneticPr fontId="0" type="noConversion"/>
  <hyperlinks>
    <hyperlink ref="H11" r:id="rId1" display="mike.downs@dep.state.fl.us" xr:uid="{00000000-0004-0000-0800-000000000000}"/>
  </hyperlinks>
  <pageMargins left="0.25" right="0.25" top="0.75" bottom="0.75" header="0.3" footer="0.3"/>
  <pageSetup orientation="portrait" r:id="rId2"/>
  <headerFooter alignWithMargins="0">
    <oddHeader>&amp;LFM 4100</oddHeader>
    <oddFooter xml:space="preserve">&amp;L&amp;9FM 4100 (R05/04)
</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C2D891446DE1243BF9D10315412EE73" ma:contentTypeVersion="16" ma:contentTypeDescription="Create a new document." ma:contentTypeScope="" ma:versionID="86da78542f391263d79c1137c4372e17">
  <xsd:schema xmlns:xsd="http://www.w3.org/2001/XMLSchema" xmlns:xs="http://www.w3.org/2001/XMLSchema" xmlns:p="http://schemas.microsoft.com/office/2006/metadata/properties" xmlns:ns2="0362eade-b3ac-4b6f-94db-81bff5868224" xmlns:ns3="f59b21f8-b209-4553-852a-c18d2242a3ce" targetNamespace="http://schemas.microsoft.com/office/2006/metadata/properties" ma:root="true" ma:fieldsID="1184e8e14fe850643c620ab263d09f63" ns2:_="" ns3:_="">
    <xsd:import namespace="0362eade-b3ac-4b6f-94db-81bff5868224"/>
    <xsd:import namespace="f59b21f8-b209-4553-852a-c18d2242a3ce"/>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3:SharedWithUsers" minOccurs="0"/>
                <xsd:element ref="ns3:SharedWithDetail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362eade-b3ac-4b6f-94db-81bff586822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dc19f89f-9fb4-439b-bc54-59b509d460b0"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descrip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59b21f8-b209-4553-852a-c18d2242a3ce"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5ad99cfe-5d2a-440b-b349-c93fb2057263}" ma:internalName="TaxCatchAll" ma:showField="CatchAllData" ma:web="f59b21f8-b209-4553-852a-c18d2242a3ce">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0362eade-b3ac-4b6f-94db-81bff5868224">
      <Terms xmlns="http://schemas.microsoft.com/office/infopath/2007/PartnerControls"/>
    </lcf76f155ced4ddcb4097134ff3c332f>
    <TaxCatchAll xmlns="f59b21f8-b209-4553-852a-c18d2242a3ce" xsi:nil="true"/>
  </documentManagement>
</p:properties>
</file>

<file path=customXml/itemProps1.xml><?xml version="1.0" encoding="utf-8"?>
<ds:datastoreItem xmlns:ds="http://schemas.openxmlformats.org/officeDocument/2006/customXml" ds:itemID="{CB4AE280-BC6C-4DF0-960C-184A3A612F9D}"/>
</file>

<file path=customXml/itemProps2.xml><?xml version="1.0" encoding="utf-8"?>
<ds:datastoreItem xmlns:ds="http://schemas.openxmlformats.org/officeDocument/2006/customXml" ds:itemID="{368CC6A2-0220-4176-B2AC-B79E2B349A4C}"/>
</file>

<file path=customXml/itemProps3.xml><?xml version="1.0" encoding="utf-8"?>
<ds:datastoreItem xmlns:ds="http://schemas.openxmlformats.org/officeDocument/2006/customXml" ds:itemID="{2DA45E61-6B32-4A72-AE12-00418F2C31E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8</vt:i4>
      </vt:variant>
    </vt:vector>
  </HeadingPairs>
  <TitlesOfParts>
    <vt:vector size="26" baseType="lpstr">
      <vt:lpstr>Introduction</vt:lpstr>
      <vt:lpstr>Summary</vt:lpstr>
      <vt:lpstr>Special Support</vt:lpstr>
      <vt:lpstr>Div. 1</vt:lpstr>
      <vt:lpstr>Div. 2</vt:lpstr>
      <vt:lpstr>Div. 3</vt:lpstr>
      <vt:lpstr>Div. 4</vt:lpstr>
      <vt:lpstr>Div. 5</vt:lpstr>
      <vt:lpstr>Div. 6</vt:lpstr>
      <vt:lpstr>Div. 7</vt:lpstr>
      <vt:lpstr>Div. 8</vt:lpstr>
      <vt:lpstr>Div. 9</vt:lpstr>
      <vt:lpstr>Div. 10</vt:lpstr>
      <vt:lpstr>Space Standards</vt:lpstr>
      <vt:lpstr>Prototype</vt:lpstr>
      <vt:lpstr>Sample 25 Person Program </vt:lpstr>
      <vt:lpstr>Sample 60 Person Program </vt:lpstr>
      <vt:lpstr>Sample 200 Person Program </vt:lpstr>
      <vt:lpstr>'Div. 1'!Print_Area</vt:lpstr>
      <vt:lpstr>'Div. 10'!Print_Area</vt:lpstr>
      <vt:lpstr>Introduction!Print_Area</vt:lpstr>
      <vt:lpstr>'Sample 200 Person Program '!Print_Area</vt:lpstr>
      <vt:lpstr>'Sample 25 Person Program '!Print_Area</vt:lpstr>
      <vt:lpstr>'Sample 60 Person Program '!Print_Area</vt:lpstr>
      <vt:lpstr>'Space Standards'!Print_Area</vt:lpstr>
      <vt:lpstr>Summary!Print_Area</vt:lpstr>
    </vt:vector>
  </TitlesOfParts>
  <Company>RTKL Associates,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RTKL</dc:creator>
  <cp:lastModifiedBy>Collins, Ashley</cp:lastModifiedBy>
  <cp:lastPrinted>2015-12-04T16:18:05Z</cp:lastPrinted>
  <dcterms:created xsi:type="dcterms:W3CDTF">2003-12-10T19:25:51Z</dcterms:created>
  <dcterms:modified xsi:type="dcterms:W3CDTF">2025-08-12T20:11:55Z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0x010100AC2D891446DE1243BF9D10315412EE73</vt:lpwstr>
  </property>
</Properties>
</file>